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<sst xmlns="http://schemas.openxmlformats.org/spreadsheetml/2006/main" count="272" uniqueCount="172">
  <si>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</si>
  <si>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</si>
  <si>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</si>
  <si>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</si>
  <si>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</si>
  <si>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</si>
  <si>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</si>
  <si>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</si>
  <si>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</si>
  <si>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</si>
  <si>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</si>
  <si>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</si>
  <si>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</si>
  <si>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</si>
  <si>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Beaver Dam Invite</t>
  </si>
  <si>
    <t>Old Hickory Country Club</t>
  </si>
  <si>
    <t>April 21st, 2012</t>
  </si>
  <si>
    <t xml:space="preserve">   72.9 /  130</t>
  </si>
  <si>
    <t>6727 yards</t>
  </si>
  <si>
    <t>54 and Partly Sunny</t>
  </si>
  <si>
    <t>Arrowhead</t>
  </si>
  <si>
    <t>Appleton East</t>
  </si>
  <si>
    <t>Beaver Dam</t>
  </si>
  <si>
    <t>Cedarburg</t>
  </si>
  <si>
    <t>Deforest</t>
  </si>
  <si>
    <t>Germantown</t>
  </si>
  <si>
    <t>Hamilton</t>
  </si>
  <si>
    <t>Hartford</t>
  </si>
  <si>
    <t>Homestead</t>
  </si>
  <si>
    <t>Kettle Moraine</t>
  </si>
  <si>
    <t>Madison Edgewood</t>
  </si>
  <si>
    <t>Marquette</t>
  </si>
  <si>
    <t>Nicolet</t>
  </si>
  <si>
    <t>Oconomowoc</t>
  </si>
  <si>
    <t>Pius XI</t>
  </si>
  <si>
    <t>Sun Prairie</t>
  </si>
  <si>
    <t>Watertown</t>
  </si>
  <si>
    <t>Waukesha North</t>
  </si>
  <si>
    <t>Waukesha West</t>
  </si>
  <si>
    <t>Waupun</t>
  </si>
  <si>
    <t>Wayland</t>
  </si>
  <si>
    <t>West Bend East</t>
  </si>
  <si>
    <t>West Bend West</t>
  </si>
  <si>
    <t>Whitefish Bay</t>
  </si>
  <si>
    <t>Wisconsin Lutheran</t>
  </si>
  <si>
    <t>Ian Statz</t>
  </si>
  <si>
    <t>Jack Nortman</t>
  </si>
  <si>
    <t>Kellen Syse</t>
  </si>
  <si>
    <t>Koby Jones</t>
  </si>
  <si>
    <t>Nate Berg</t>
  </si>
  <si>
    <t>Alan Lemons</t>
  </si>
  <si>
    <t>Erik Thulien</t>
  </si>
  <si>
    <t>Sam Kuklinski</t>
  </si>
  <si>
    <t>Phillip Boldt</t>
  </si>
  <si>
    <t>Josh Thulien</t>
  </si>
  <si>
    <t>Matt Ross</t>
  </si>
  <si>
    <t>John Langhoff</t>
  </si>
  <si>
    <t>Matt McIntosh</t>
  </si>
  <si>
    <t>Connor Thiel</t>
  </si>
  <si>
    <t>Paul Lyons</t>
  </si>
  <si>
    <t>Ryan Hughes</t>
  </si>
  <si>
    <t>Daniel Hughes</t>
  </si>
  <si>
    <t>PJ Clemins</t>
  </si>
  <si>
    <t>Nick Creegan</t>
  </si>
  <si>
    <t>Connor Simon</t>
  </si>
  <si>
    <t>Jordan Ray</t>
  </si>
  <si>
    <t>Rueben Herschleb</t>
  </si>
  <si>
    <t>Spencer Lang</t>
  </si>
  <si>
    <t>Bryce Bellefeuille</t>
  </si>
  <si>
    <t>Phillip Johnson</t>
  </si>
  <si>
    <t>Mike Mueller</t>
  </si>
  <si>
    <t>Matt Klowak</t>
  </si>
  <si>
    <t>Logan Sterns</t>
  </si>
  <si>
    <t>Matt Bartos</t>
  </si>
  <si>
    <t>Nathan Goecks</t>
  </si>
  <si>
    <t>Austin Kendziorski</t>
  </si>
  <si>
    <t>Nathan Hermsen</t>
  </si>
  <si>
    <t>Mitch Olson</t>
  </si>
  <si>
    <t>Brandon Bobb</t>
  </si>
  <si>
    <t>TJ Podner</t>
  </si>
  <si>
    <t>Travis Roethle</t>
  </si>
  <si>
    <t>Jake Redmond</t>
  </si>
  <si>
    <t>Hayden Klink</t>
  </si>
  <si>
    <t>Davey Holzer</t>
  </si>
  <si>
    <t>Jordan Niebrugge</t>
  </si>
  <si>
    <t>Nick Mueller</t>
  </si>
  <si>
    <t>Sam Enea</t>
  </si>
  <si>
    <t>Matt Mitman</t>
  </si>
  <si>
    <t>Charlie Makki</t>
  </si>
  <si>
    <t>Ryan Franklin</t>
  </si>
  <si>
    <t>Dylan Patscot</t>
  </si>
  <si>
    <t>Mike Chase</t>
  </si>
  <si>
    <t>Ross Baker</t>
  </si>
  <si>
    <t>Mitch O'Brien</t>
  </si>
  <si>
    <t>Steffen Lake</t>
  </si>
  <si>
    <t>Johnny Decker</t>
  </si>
  <si>
    <t>Tom Murphy</t>
  </si>
  <si>
    <t>Jack Lorge</t>
  </si>
  <si>
    <t>Charlie Hackworthy</t>
  </si>
  <si>
    <t>Keegan English</t>
  </si>
  <si>
    <t>Matt Gorski</t>
  </si>
  <si>
    <t>James Christian</t>
  </si>
  <si>
    <t>Harrison Balistreri</t>
  </si>
  <si>
    <t>Andrew Duszynski</t>
  </si>
  <si>
    <t>Michael Goldstein</t>
  </si>
  <si>
    <t>Nolan Wagner</t>
  </si>
  <si>
    <t>Chris Sorenson</t>
  </si>
  <si>
    <t>Alex Braun</t>
  </si>
  <si>
    <t>Daniel Stevens</t>
  </si>
  <si>
    <t>John Kopydlowski</t>
  </si>
  <si>
    <t>Erik Wickman</t>
  </si>
  <si>
    <t>Jeffrey Brandl</t>
  </si>
  <si>
    <t>Kevin Frank</t>
  </si>
  <si>
    <t>Mic Johnson</t>
  </si>
  <si>
    <t>Eric Phillips</t>
  </si>
  <si>
    <t>Dominic Gutierrez</t>
  </si>
  <si>
    <t>Justin Soukup</t>
  </si>
  <si>
    <t>Mitch Deuster</t>
  </si>
  <si>
    <t>Ryan Griffin</t>
  </si>
  <si>
    <t>Tyler Wagner</t>
  </si>
  <si>
    <t>Jake Knudtson</t>
  </si>
  <si>
    <t>Eric Cichy</t>
  </si>
  <si>
    <t>Nick Carpenter</t>
  </si>
  <si>
    <t>Nick Kress</t>
  </si>
  <si>
    <t>Tyler Egnarski</t>
  </si>
  <si>
    <t>Chase Ruddell</t>
  </si>
  <si>
    <t>Seamus McGuiness</t>
  </si>
  <si>
    <t>Eric Jahnke</t>
  </si>
  <si>
    <t>Seth Fisher</t>
  </si>
  <si>
    <t>Colin Wagner</t>
  </si>
  <si>
    <t>Nate Hawkins</t>
  </si>
  <si>
    <t>Gavin Stutz</t>
  </si>
  <si>
    <t>Michael Agnello</t>
  </si>
  <si>
    <t>Robert Stippich</t>
  </si>
  <si>
    <t>David Kotalik</t>
  </si>
  <si>
    <t>Luke Dutelle</t>
  </si>
  <si>
    <t>Ben Sonnentag</t>
  </si>
  <si>
    <t>Zak Disbrow</t>
  </si>
  <si>
    <t>Nate Vande Zande</t>
  </si>
  <si>
    <t>Grant Ten Pass</t>
  </si>
  <si>
    <t>David Schichting</t>
  </si>
  <si>
    <t>George Lemmenes</t>
  </si>
  <si>
    <t>Landon Heimerl</t>
  </si>
  <si>
    <t>Gus Hodgkins</t>
  </si>
  <si>
    <t>Nick Ostermann</t>
  </si>
  <si>
    <t>Cameron Day</t>
  </si>
  <si>
    <t>Nate Rego</t>
  </si>
  <si>
    <t>Kyle Rebholz</t>
  </si>
  <si>
    <t>Jeremy Lutz</t>
  </si>
  <si>
    <t>Trenton Rehman</t>
  </si>
  <si>
    <t>Owen Gluck</t>
  </si>
  <si>
    <t>Alex Nannetti</t>
  </si>
  <si>
    <t>Austin Benz</t>
  </si>
  <si>
    <t>Zach Beaver</t>
  </si>
  <si>
    <t>Alex Haas</t>
  </si>
  <si>
    <t>Jack Comiskey</t>
  </si>
  <si>
    <t>Avis Moulopoulos</t>
  </si>
  <si>
    <t>Jack Duval</t>
  </si>
  <si>
    <t>Dan Weber</t>
  </si>
  <si>
    <t>Chris Fuda</t>
  </si>
  <si>
    <t>Joel Sonntag</t>
  </si>
  <si>
    <t>Tyler Hallmann</t>
  </si>
  <si>
    <t>Seth Schroeder</t>
  </si>
  <si>
    <t>Nate Cairns</t>
  </si>
  <si>
    <t>Brandon Wirtz</t>
  </si>
  <si>
    <t>Mike Lohr</t>
  </si>
  <si>
    <t>Dane Reinhardt</t>
  </si>
  <si>
    <t>Cal Zimborski</t>
  </si>
  <si>
    <t>Michael Voubel</t>
  </si>
  <si>
    <t>Andy Albrecht</t>
  </si>
  <si>
    <t>Watertibwn</t>
  </si>
  <si>
    <t>Place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</si>
</sst>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/>
    </xf>
    <xf numFmtId="1" fontId="5" fillId="32" borderId="13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36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8" t="s">
        <v>18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4</v>
      </c>
      <c r="R9" s="16">
        <v>4</v>
      </c>
      <c r="S9" s="16">
        <v>5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50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42</v>
      </c>
      <c r="W12" s="18">
        <f>IF(COUNT(L12,V12)&gt;0,SUM(L12,V12),0)</f>
        <v>83</v>
      </c>
    </row>
    <row r="13" spans="1:23" ht="12.75">
      <c r="A13" s="29">
        <v>2</v>
      </c>
      <c r="B13" s="19" t="s">
        <v>51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43</v>
      </c>
      <c r="W13" s="18">
        <f>IF(COUNT(L13,V13)&gt;0,SUM(L13,V13),0)</f>
        <v>83</v>
      </c>
    </row>
    <row r="14" spans="1:23" ht="12.75">
      <c r="A14" s="29">
        <v>3</v>
      </c>
      <c r="B14" s="19" t="s">
        <v>52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46</v>
      </c>
      <c r="W14" s="18">
        <f>IF(COUNT(L14,V14)&gt;0,SUM(L14,V14),0)</f>
        <v>91</v>
      </c>
    </row>
    <row r="15" spans="1:23" ht="12.75">
      <c r="A15" s="29">
        <v>4</v>
      </c>
      <c r="B15" s="19" t="s">
        <v>53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45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45</v>
      </c>
      <c r="W15" s="18">
        <f>IF(COUNT(L15,V15)&gt;0,SUM(L15,V15),0)</f>
        <v>90</v>
      </c>
    </row>
    <row r="16" spans="1:23" ht="12.75">
      <c r="A16" s="29">
        <v>5</v>
      </c>
      <c r="B16" s="19" t="s">
        <v>54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42</v>
      </c>
      <c r="W16" s="18">
        <f>IF(COUNT(L16,V16)&gt;0,SUM(L16,V16),0)</f>
        <v>88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344</v>
      </c>
    </row>
    <row r="18" spans="1:23" ht="12.75">
      <c r="A18" s="7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55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42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37</v>
      </c>
      <c r="W20" s="18">
        <f>IF(COUNT(L20,V20)&gt;0,SUM(L20,V20),0)</f>
        <v>79</v>
      </c>
    </row>
    <row r="21" spans="1:23" ht="12.75">
      <c r="A21" s="29">
        <v>2</v>
      </c>
      <c r="B21" s="19" t="s">
        <v>56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38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43</v>
      </c>
      <c r="W21" s="18">
        <f>IF(COUNT(L21,V21)&gt;0,SUM(L21,V21),0)</f>
        <v>81</v>
      </c>
    </row>
    <row r="22" spans="1:23" ht="12.75">
      <c r="A22" s="29">
        <v>3</v>
      </c>
      <c r="B22" s="19" t="s">
        <v>57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41</v>
      </c>
      <c r="W22" s="18">
        <f>IF(COUNT(L22,V22)&gt;0,SUM(L22,V22),0)</f>
        <v>81</v>
      </c>
    </row>
    <row r="23" spans="1:23" ht="12.75">
      <c r="A23" s="29">
        <v>4</v>
      </c>
      <c r="B23" s="19" t="s">
        <v>58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44</v>
      </c>
      <c r="W23" s="18">
        <f>IF(COUNT(L23,V23)&gt;0,SUM(L23,V23),0)</f>
        <v>86</v>
      </c>
    </row>
    <row r="24" spans="1:23" ht="12.75">
      <c r="A24" s="29">
        <v>5</v>
      </c>
      <c r="B24" s="19" t="s">
        <v>59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41</v>
      </c>
      <c r="W24" s="18">
        <f>IF(COUNT(L24,V24)&gt;0,SUM(L24,V24),0)</f>
        <v>86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327</v>
      </c>
    </row>
    <row r="26" spans="1:23" ht="15" customHeight="1">
      <c r="A26" s="7" t="s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42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44</v>
      </c>
      <c r="W28" s="18">
        <f>IF(COUNT(L28,V28)&gt;0,SUM(L28,V28),0)</f>
        <v>86</v>
      </c>
    </row>
    <row r="29" spans="1:23" ht="12.75">
      <c r="A29" s="29">
        <v>2</v>
      </c>
      <c r="B29" s="19" t="s">
        <v>46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46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42</v>
      </c>
      <c r="W29" s="18">
        <f>IF(COUNT(L29,V29)&gt;0,SUM(L29,V29),0)</f>
        <v>88</v>
      </c>
    </row>
    <row r="30" spans="1:23" ht="12.75">
      <c r="A30" s="29">
        <v>3</v>
      </c>
      <c r="B30" s="19" t="s">
        <v>47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43</v>
      </c>
      <c r="W30" s="18">
        <f>IF(COUNT(L30,V30)&gt;0,SUM(L30,V30),0)</f>
        <v>84</v>
      </c>
    </row>
    <row r="31" spans="1:23" ht="12.75">
      <c r="A31" s="29">
        <v>4</v>
      </c>
      <c r="B31" s="19" t="s">
        <v>48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43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48</v>
      </c>
      <c r="W31" s="18">
        <f>IF(COUNT(L31,V31)&gt;0,SUM(L31,V31),0)</f>
        <v>91</v>
      </c>
    </row>
    <row r="32" spans="1:23" ht="12.75">
      <c r="A32" s="29">
        <v>5</v>
      </c>
      <c r="B32" s="19" t="s">
        <v>49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52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52</v>
      </c>
      <c r="W32" s="18">
        <f>IF(COUNT(L32,V32)&gt;0,SUM(L32,V32),0)</f>
        <v>104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349</v>
      </c>
    </row>
    <row r="34" spans="1:23" ht="12.75">
      <c r="A34" s="7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60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42</v>
      </c>
      <c r="W36" s="18">
        <f>IF(COUNT(L36,V36)&gt;0,SUM(L36,V36),0)</f>
        <v>82</v>
      </c>
    </row>
    <row r="37" spans="1:23" ht="12.75">
      <c r="A37" s="29">
        <v>2</v>
      </c>
      <c r="B37" s="19" t="s">
        <v>61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39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41</v>
      </c>
      <c r="W37" s="18">
        <f>IF(COUNT(L37,V37)&gt;0,SUM(L37,V37),0)</f>
        <v>80</v>
      </c>
    </row>
    <row r="38" spans="1:23" ht="12.75">
      <c r="A38" s="29">
        <v>3</v>
      </c>
      <c r="B38" s="19" t="s">
        <v>62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48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44</v>
      </c>
      <c r="W38" s="18">
        <f>IF(COUNT(L38,V38)&gt;0,SUM(L38,V38),0)</f>
        <v>92</v>
      </c>
    </row>
    <row r="39" spans="1:23" ht="12.75">
      <c r="A39" s="29">
        <v>4</v>
      </c>
      <c r="B39" s="19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42</v>
      </c>
      <c r="W39" s="18">
        <f>IF(COUNT(L39,V39)&gt;0,SUM(L39,V39),0)</f>
        <v>87</v>
      </c>
    </row>
    <row r="40" spans="1:23" ht="12.75">
      <c r="A40" s="29">
        <v>5</v>
      </c>
      <c r="B40" s="19" t="s">
        <v>166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44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44</v>
      </c>
      <c r="W40" s="18">
        <f>IF(COUNT(L40,V40)&gt;0,SUM(L40,V40),0)</f>
        <v>88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337</v>
      </c>
    </row>
    <row r="42" spans="1:23" ht="12.75">
      <c r="A42" s="7" t="s">
        <v>24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64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41</v>
      </c>
      <c r="W44" s="18">
        <f>IF(COUNT(L44,V44)&gt;0,SUM(L44,V44),0)</f>
        <v>83</v>
      </c>
    </row>
    <row r="45" spans="1:23" ht="12.75">
      <c r="A45" s="29">
        <v>2</v>
      </c>
      <c r="B45" s="19" t="s">
        <v>65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40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43</v>
      </c>
      <c r="W45" s="18">
        <f>IF(COUNT(L45,V45)&gt;0,SUM(L45,V45),0)</f>
        <v>83</v>
      </c>
    </row>
    <row r="46" spans="1:23" ht="12.75">
      <c r="A46" s="29">
        <v>3</v>
      </c>
      <c r="B46" s="19" t="s">
        <v>66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45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44</v>
      </c>
      <c r="W46" s="18">
        <f>IF(COUNT(L46,V46)&gt;0,SUM(L46,V46),0)</f>
        <v>89</v>
      </c>
    </row>
    <row r="47" spans="1:23" ht="12.75">
      <c r="A47" s="29">
        <v>4</v>
      </c>
      <c r="B47" s="19" t="s">
        <v>67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58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49</v>
      </c>
      <c r="W47" s="18">
        <f>IF(COUNT(L47,V47)&gt;0,SUM(L47,V47),0)</f>
        <v>107</v>
      </c>
    </row>
    <row r="48" spans="1:23" ht="12.75">
      <c r="A48" s="29">
        <v>5</v>
      </c>
      <c r="B48" s="19" t="s">
        <v>68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54</v>
      </c>
      <c r="W48" s="18">
        <f>IF(COUNT(L48,V48)&gt;0,SUM(L48,V48),0)</f>
        <v>106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361</v>
      </c>
    </row>
    <row r="50" spans="1:23" ht="12.75">
      <c r="A50" s="7" t="s">
        <v>25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45</v>
      </c>
      <c r="W52" s="18">
        <f>IF(COUNT(L52,V52)&gt;0,SUM(L52,V52),0)</f>
        <v>85</v>
      </c>
    </row>
    <row r="53" spans="1:23" ht="12.75">
      <c r="A53" s="29">
        <v>2</v>
      </c>
      <c r="B53" s="19" t="s">
        <v>70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47</v>
      </c>
      <c r="W53" s="18">
        <f>IF(COUNT(L53,V53)&gt;0,SUM(L53,V53),0)</f>
        <v>92</v>
      </c>
    </row>
    <row r="54" spans="1:23" ht="12.75">
      <c r="A54" s="29">
        <v>3</v>
      </c>
      <c r="B54" s="19" t="s">
        <v>71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44</v>
      </c>
      <c r="W54" s="18">
        <f>IF(COUNT(L54,V54)&gt;0,SUM(L54,V54),0)</f>
        <v>89</v>
      </c>
    </row>
    <row r="55" spans="1:23" ht="12.75">
      <c r="A55" s="29">
        <v>4</v>
      </c>
      <c r="B55" s="19" t="s">
        <v>72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50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47</v>
      </c>
      <c r="W55" s="18">
        <f>IF(COUNT(L55,V55)&gt;0,SUM(L55,V55),0)</f>
        <v>97</v>
      </c>
    </row>
    <row r="56" spans="1:23" ht="12.75">
      <c r="A56" s="29">
        <v>5</v>
      </c>
      <c r="B56" s="19" t="s">
        <v>73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47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51</v>
      </c>
      <c r="W56" s="18">
        <f>IF(COUNT(L56,V56)&gt;0,SUM(L56,V56),0)</f>
        <v>98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363</v>
      </c>
    </row>
    <row r="58" spans="1:23" ht="12.75">
      <c r="A58" s="7" t="s">
        <v>26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74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40</v>
      </c>
      <c r="W60" s="18">
        <f>IF(COUNT(L60,V60)&gt;0,SUM(L60,V60),0)</f>
        <v>82</v>
      </c>
    </row>
    <row r="61" spans="1:23" ht="12.75">
      <c r="A61" s="29">
        <v>2</v>
      </c>
      <c r="B61" s="19" t="s">
        <v>75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46</v>
      </c>
      <c r="W61" s="18">
        <f>IF(COUNT(L61,V61)&gt;0,SUM(L61,V61),0)</f>
        <v>87</v>
      </c>
    </row>
    <row r="62" spans="1:23" ht="12.75">
      <c r="A62" s="29">
        <v>3</v>
      </c>
      <c r="B62" s="19" t="s">
        <v>76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47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41</v>
      </c>
      <c r="W62" s="18">
        <f>IF(COUNT(L62,V62)&gt;0,SUM(L62,V62),0)</f>
        <v>88</v>
      </c>
    </row>
    <row r="63" spans="1:23" ht="12.75">
      <c r="A63" s="29">
        <v>4</v>
      </c>
      <c r="B63" s="19" t="s">
        <v>77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55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49</v>
      </c>
      <c r="W63" s="18">
        <f>IF(COUNT(L63,V63)&gt;0,SUM(L63,V63),0)</f>
        <v>104</v>
      </c>
    </row>
    <row r="64" spans="1:23" ht="12.75">
      <c r="A64" s="29">
        <v>5</v>
      </c>
      <c r="B64" s="19" t="s">
        <v>78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52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61</v>
      </c>
      <c r="W64" s="18">
        <f>IF(COUNT(L64,V64)&gt;0,SUM(L64,V64),0)</f>
        <v>113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361</v>
      </c>
    </row>
    <row r="66" spans="1:23" ht="12.75">
      <c r="A66" s="7" t="s">
        <v>27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41</v>
      </c>
      <c r="W68" s="18">
        <f>IF(COUNT(L68,V68)&gt;0,SUM(L68,V68),0)</f>
        <v>82</v>
      </c>
    </row>
    <row r="69" spans="1:23" ht="12.75">
      <c r="A69" s="29">
        <v>2</v>
      </c>
      <c r="B69" s="19" t="s">
        <v>80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42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46</v>
      </c>
      <c r="W69" s="18">
        <f>IF(COUNT(L69,V69)&gt;0,SUM(L69,V69),0)</f>
        <v>88</v>
      </c>
    </row>
    <row r="70" spans="1:23" ht="12.75">
      <c r="A70" s="29">
        <v>3</v>
      </c>
      <c r="B70" s="19" t="s">
        <v>81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47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42</v>
      </c>
      <c r="W70" s="18">
        <f>IF(COUNT(L70,V70)&gt;0,SUM(L70,V70),0)</f>
        <v>89</v>
      </c>
    </row>
    <row r="71" spans="1:23" ht="12.75">
      <c r="A71" s="29">
        <v>4</v>
      </c>
      <c r="B71" s="19" t="s">
        <v>82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40</v>
      </c>
      <c r="W71" s="18">
        <f>IF(COUNT(L71,V71)&gt;0,SUM(L71,V71),0)</f>
        <v>81</v>
      </c>
    </row>
    <row r="72" spans="1:23" ht="12.75">
      <c r="A72" s="29">
        <v>5</v>
      </c>
      <c r="B72" s="19" t="s">
        <v>83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42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47</v>
      </c>
      <c r="W72" s="18">
        <f>IF(COUNT(L72,V72)&gt;0,SUM(L72,V72),0)</f>
        <v>89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340</v>
      </c>
    </row>
    <row r="74" spans="1:23" ht="12.75">
      <c r="A74" s="7" t="s">
        <v>28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84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33</v>
      </c>
      <c r="W76" s="18">
        <f>IF(COUNT(L76,V76)&gt;0,SUM(L76,V76),0)</f>
        <v>69</v>
      </c>
    </row>
    <row r="77" spans="1:23" ht="12.75">
      <c r="A77" s="29">
        <v>2</v>
      </c>
      <c r="B77" s="19" t="s">
        <v>85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41</v>
      </c>
      <c r="W77" s="18">
        <f>IF(COUNT(L77,V77)&gt;0,SUM(L77,V77),0)</f>
        <v>88</v>
      </c>
    </row>
    <row r="78" spans="1:23" ht="12.75">
      <c r="A78" s="29">
        <v>3</v>
      </c>
      <c r="B78" s="19" t="s">
        <v>86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46</v>
      </c>
      <c r="W78" s="18">
        <f>IF(COUNT(L78,V78)&gt;0,SUM(L78,V78),0)</f>
        <v>89</v>
      </c>
    </row>
    <row r="79" spans="1:23" ht="12.75">
      <c r="A79" s="29">
        <v>4</v>
      </c>
      <c r="B79" s="19" t="s">
        <v>87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40</v>
      </c>
      <c r="W79" s="18">
        <f>IF(COUNT(L79,V79)&gt;0,SUM(L79,V79),0)</f>
        <v>84</v>
      </c>
    </row>
    <row r="80" spans="1:23" ht="12.75">
      <c r="A80" s="29">
        <v>5</v>
      </c>
      <c r="B80" s="19" t="s">
        <v>88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42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46</v>
      </c>
      <c r="W80" s="18">
        <f>IF(COUNT(L80,V80)&gt;0,SUM(L80,V80),0)</f>
        <v>88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329</v>
      </c>
    </row>
    <row r="82" spans="1:23" ht="12.75">
      <c r="A82" s="7" t="s">
        <v>29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89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81</v>
      </c>
    </row>
    <row r="85" spans="1:23" ht="12.75">
      <c r="A85" s="29">
        <v>2</v>
      </c>
      <c r="B85" s="19" t="s">
        <v>90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41</v>
      </c>
      <c r="W85" s="18">
        <f>IF(COUNT(L85,V85)&gt;0,SUM(L85,V85),0)</f>
        <v>82</v>
      </c>
    </row>
    <row r="86" spans="1:23" ht="12.75">
      <c r="A86" s="29">
        <v>3</v>
      </c>
      <c r="B86" s="19" t="s">
        <v>91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46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92</v>
      </c>
    </row>
    <row r="87" spans="1:23" ht="12.75">
      <c r="A87" s="29">
        <v>4</v>
      </c>
      <c r="B87" s="19" t="s">
        <v>92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43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42</v>
      </c>
      <c r="W87" s="18">
        <f>IF(COUNT(L87,V87)&gt;0,SUM(L87,V87),0)</f>
        <v>85</v>
      </c>
    </row>
    <row r="88" spans="1:23" ht="12.75">
      <c r="A88" s="29">
        <v>5</v>
      </c>
      <c r="B88" s="19" t="s">
        <v>93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41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49</v>
      </c>
      <c r="W88" s="18">
        <f>IF(COUNT(L88,V88)&gt;0,SUM(L88,V88),0)</f>
        <v>90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338</v>
      </c>
    </row>
    <row r="90" spans="1:23" ht="12.75">
      <c r="A90" s="7" t="s">
        <v>30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94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41</v>
      </c>
      <c r="W92" s="18">
        <f>IF(COUNT(L92,V92)&gt;0,SUM(L92,V92),0)</f>
        <v>84</v>
      </c>
    </row>
    <row r="93" spans="1:23" ht="12.75">
      <c r="A93" s="29">
        <v>2</v>
      </c>
      <c r="B93" s="19" t="s">
        <v>95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42</v>
      </c>
      <c r="W93" s="18">
        <f>IF(COUNT(L93,V93)&gt;0,SUM(L93,V93),0)</f>
        <v>83</v>
      </c>
    </row>
    <row r="94" spans="1:23" ht="12.75">
      <c r="A94" s="29">
        <v>3</v>
      </c>
      <c r="B94" s="19" t="s">
        <v>96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45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40</v>
      </c>
      <c r="W94" s="18">
        <f>IF(COUNT(L94,V94)&gt;0,SUM(L94,V94),0)</f>
        <v>85</v>
      </c>
    </row>
    <row r="95" spans="1:23" ht="12.75">
      <c r="A95" s="29">
        <v>4</v>
      </c>
      <c r="B95" s="19" t="s">
        <v>97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42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45</v>
      </c>
      <c r="W95" s="18">
        <f>IF(COUNT(L95,V95)&gt;0,SUM(L95,V95),0)</f>
        <v>87</v>
      </c>
    </row>
    <row r="96" spans="1:23" ht="12.75">
      <c r="A96" s="29">
        <v>5</v>
      </c>
      <c r="B96" s="19" t="s">
        <v>98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41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45</v>
      </c>
      <c r="W96" s="18">
        <f>IF(COUNT(L96,V96)&gt;0,SUM(L96,V96),0)</f>
        <v>86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338</v>
      </c>
    </row>
    <row r="98" spans="1:23" ht="12.75">
      <c r="A98" s="7" t="s">
        <v>31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99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38</v>
      </c>
      <c r="W100" s="18">
        <f>IF(COUNT(L100,V100)&gt;0,SUM(L100,V100),0)</f>
        <v>78</v>
      </c>
    </row>
    <row r="101" spans="1:23" ht="12.75">
      <c r="A101" s="29">
        <v>2</v>
      </c>
      <c r="B101" s="19" t="s">
        <v>100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42</v>
      </c>
      <c r="W101" s="18">
        <f>IF(COUNT(L101,V101)&gt;0,SUM(L101,V101),0)</f>
        <v>83</v>
      </c>
    </row>
    <row r="102" spans="1:23" ht="12.75">
      <c r="A102" s="29">
        <v>3</v>
      </c>
      <c r="B102" s="19" t="s">
        <v>101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42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45</v>
      </c>
      <c r="W102" s="18">
        <f>IF(COUNT(L102,V102)&gt;0,SUM(L102,V102),0)</f>
        <v>87</v>
      </c>
    </row>
    <row r="103" spans="1:23" ht="12.75">
      <c r="A103" s="29">
        <v>4</v>
      </c>
      <c r="B103" s="19" t="s">
        <v>102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45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41</v>
      </c>
      <c r="W103" s="18">
        <f>IF(COUNT(L103,V103)&gt;0,SUM(L103,V103),0)</f>
        <v>86</v>
      </c>
    </row>
    <row r="104" spans="1:23" ht="12.75">
      <c r="A104" s="29">
        <v>5</v>
      </c>
      <c r="B104" s="19" t="s">
        <v>103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42</v>
      </c>
      <c r="W104" s="18">
        <f>IF(COUNT(L104,V104)&gt;0,SUM(L104,V104),0)</f>
        <v>82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329</v>
      </c>
    </row>
    <row r="106" spans="1:23" ht="12.75">
      <c r="A106" s="7" t="s">
        <v>32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104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46</v>
      </c>
      <c r="W108" s="18">
        <f>IF(COUNT(L108,V108)&gt;0,SUM(L108,V108),0)</f>
        <v>90</v>
      </c>
    </row>
    <row r="109" spans="1:23" ht="12.75">
      <c r="A109" s="29">
        <v>2</v>
      </c>
      <c r="B109" s="19" t="s">
        <v>105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52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58</v>
      </c>
      <c r="W109" s="18">
        <f>IF(COUNT(L109,V109)&gt;0,SUM(L109,V109),0)</f>
        <v>110</v>
      </c>
    </row>
    <row r="110" spans="1:23" ht="12.75">
      <c r="A110" s="29">
        <v>3</v>
      </c>
      <c r="B110" s="19" t="s">
        <v>106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49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43</v>
      </c>
      <c r="W110" s="18">
        <f>IF(COUNT(L110,V110)&gt;0,SUM(L110,V110),0)</f>
        <v>92</v>
      </c>
    </row>
    <row r="111" spans="1:23" ht="12.75">
      <c r="A111" s="29">
        <v>4</v>
      </c>
      <c r="B111" s="19" t="s">
        <v>107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46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45</v>
      </c>
      <c r="W111" s="18">
        <f>IF(COUNT(L111,V111)&gt;0,SUM(L111,V111),0)</f>
        <v>91</v>
      </c>
    </row>
    <row r="112" spans="1:23" ht="12.75">
      <c r="A112" s="29">
        <v>5</v>
      </c>
      <c r="B112" s="19" t="s">
        <v>108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55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51</v>
      </c>
      <c r="W112" s="18">
        <f>IF(COUNT(L112,V112)&gt;0,SUM(L112,V112),0)</f>
        <v>106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379</v>
      </c>
    </row>
    <row r="114" spans="1:23" ht="12.75">
      <c r="A114" s="7" t="s">
        <v>33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109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44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42</v>
      </c>
      <c r="W116" s="18">
        <f>IF(COUNT(L116,V116)&gt;0,SUM(L116,V116),0)</f>
        <v>86</v>
      </c>
    </row>
    <row r="117" spans="1:23" ht="12.75">
      <c r="A117" s="29">
        <v>2</v>
      </c>
      <c r="B117" s="19" t="s">
        <v>110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41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43</v>
      </c>
      <c r="W117" s="18">
        <f>IF(COUNT(L117,V117)&gt;0,SUM(L117,V117),0)</f>
        <v>84</v>
      </c>
    </row>
    <row r="118" spans="1:23" ht="12.75">
      <c r="A118" s="29">
        <v>3</v>
      </c>
      <c r="B118" s="19" t="s">
        <v>111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43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51</v>
      </c>
      <c r="W118" s="18">
        <f>IF(COUNT(L118,V118)&gt;0,SUM(L118,V118),0)</f>
        <v>94</v>
      </c>
    </row>
    <row r="119" spans="1:23" ht="12.75">
      <c r="A119" s="29">
        <v>4</v>
      </c>
      <c r="B119" s="19" t="s">
        <v>112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45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48</v>
      </c>
      <c r="W119" s="18">
        <f>IF(COUNT(L119,V119)&gt;0,SUM(L119,V119),0)</f>
        <v>93</v>
      </c>
    </row>
    <row r="120" spans="1:23" ht="12.75">
      <c r="A120" s="29">
        <v>5</v>
      </c>
      <c r="B120" s="19" t="s">
        <v>113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46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47</v>
      </c>
      <c r="W120" s="18">
        <f>IF(COUNT(L120,V120)&gt;0,SUM(L120,V120),0)</f>
        <v>93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173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356</v>
      </c>
    </row>
    <row r="122" spans="1:23" ht="12.75">
      <c r="A122" s="7" t="s">
        <v>34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114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45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43</v>
      </c>
      <c r="W124" s="18">
        <f>IF(COUNT(L124,V124)&gt;0,SUM(L124,V124),0)</f>
        <v>88</v>
      </c>
    </row>
    <row r="125" spans="1:23" ht="12.75">
      <c r="A125" s="29">
        <v>2</v>
      </c>
      <c r="B125" s="19" t="s">
        <v>115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42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44</v>
      </c>
      <c r="W125" s="18">
        <f>IF(COUNT(L125,V125)&gt;0,SUM(L125,V125),0)</f>
        <v>86</v>
      </c>
    </row>
    <row r="126" spans="1:23" ht="12.75">
      <c r="A126" s="29">
        <v>3</v>
      </c>
      <c r="B126" s="19" t="s">
        <v>116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51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52</v>
      </c>
      <c r="W126" s="18">
        <f>IF(COUNT(L126,V126)&gt;0,SUM(L126,V126),0)</f>
        <v>103</v>
      </c>
    </row>
    <row r="127" spans="1:23" ht="12.75">
      <c r="A127" s="29">
        <v>4</v>
      </c>
      <c r="B127" s="19" t="s">
        <v>117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51</v>
      </c>
      <c r="W127" s="18">
        <f>IF(COUNT(L127,V127)&gt;0,SUM(L127,V127),0)</f>
        <v>97</v>
      </c>
    </row>
    <row r="128" spans="1:23" ht="12.75">
      <c r="A128" s="29">
        <v>5</v>
      </c>
      <c r="B128" s="19" t="s">
        <v>118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49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50</v>
      </c>
      <c r="W128" s="18">
        <f>IF(COUNT(L128,V128)&gt;0,SUM(L128,V128),0)</f>
        <v>99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182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370</v>
      </c>
    </row>
    <row r="130" spans="1:23" ht="12.75">
      <c r="A130" s="7" t="s">
        <v>35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119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47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46</v>
      </c>
      <c r="W132" s="18">
        <f>IF(COUNT(L132,V132)&gt;0,SUM(L132,V132),0)</f>
        <v>93</v>
      </c>
    </row>
    <row r="133" spans="1:23" ht="12.75">
      <c r="A133" s="29">
        <v>2</v>
      </c>
      <c r="B133" s="19" t="s">
        <v>120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43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46</v>
      </c>
      <c r="W133" s="18">
        <f>IF(COUNT(L133,V133)&gt;0,SUM(L133,V133),0)</f>
        <v>89</v>
      </c>
    </row>
    <row r="134" spans="1:23" ht="12.75">
      <c r="A134" s="29">
        <v>3</v>
      </c>
      <c r="B134" s="19" t="s">
        <v>121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52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43</v>
      </c>
      <c r="W134" s="18">
        <f>IF(COUNT(L134,V134)&gt;0,SUM(L134,V134),0)</f>
        <v>95</v>
      </c>
    </row>
    <row r="135" spans="1:23" ht="12.75">
      <c r="A135" s="29">
        <v>4</v>
      </c>
      <c r="B135" s="19" t="s">
        <v>122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44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52</v>
      </c>
      <c r="W135" s="18">
        <f>IF(COUNT(L135,V135)&gt;0,SUM(L135,V135),0)</f>
        <v>96</v>
      </c>
    </row>
    <row r="136" spans="1:23" ht="12.75">
      <c r="A136" s="29">
        <v>5</v>
      </c>
      <c r="B136" s="19" t="s">
        <v>123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50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54</v>
      </c>
      <c r="W136" s="18">
        <f>IF(COUNT(L136,V136)&gt;0,SUM(L136,V136),0)</f>
        <v>104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373</v>
      </c>
    </row>
    <row r="138" spans="1:23" ht="12.75">
      <c r="A138" s="7" t="s">
        <v>36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124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41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39</v>
      </c>
      <c r="W140" s="18">
        <f>IF(COUNT(L140,V140)&gt;0,SUM(L140,V140),0)</f>
        <v>80</v>
      </c>
    </row>
    <row r="141" spans="1:23" ht="12.75">
      <c r="A141" s="29">
        <v>2</v>
      </c>
      <c r="B141" s="19" t="s">
        <v>125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47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43</v>
      </c>
      <c r="W141" s="18">
        <f>IF(COUNT(L141,V141)&gt;0,SUM(L141,V141),0)</f>
        <v>90</v>
      </c>
    </row>
    <row r="142" spans="1:23" ht="12.75">
      <c r="A142" s="29">
        <v>3</v>
      </c>
      <c r="B142" s="19" t="s">
        <v>126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41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41</v>
      </c>
      <c r="W142" s="18">
        <f>IF(COUNT(L142,V142)&gt;0,SUM(L142,V142),0)</f>
        <v>82</v>
      </c>
    </row>
    <row r="143" spans="1:23" ht="12.75">
      <c r="A143" s="29">
        <v>4</v>
      </c>
      <c r="B143" s="19" t="s">
        <v>127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46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47</v>
      </c>
      <c r="W143" s="18">
        <f>IF(COUNT(L143,V143)&gt;0,SUM(L143,V143),0)</f>
        <v>93</v>
      </c>
    </row>
    <row r="144" spans="1:23" ht="12.75">
      <c r="A144" s="29">
        <v>5</v>
      </c>
      <c r="B144" s="19" t="s">
        <v>128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50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49</v>
      </c>
      <c r="W144" s="18">
        <f>IF(COUNT(L144,V144)&gt;0,SUM(L144,V144),0)</f>
        <v>99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345</v>
      </c>
    </row>
    <row r="146" spans="1:23" ht="12.75">
      <c r="A146" s="7" t="s">
        <v>37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129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47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48</v>
      </c>
      <c r="W148" s="18">
        <f>IF(COUNT(L148,V148)&gt;0,SUM(L148,V148),0)</f>
        <v>95</v>
      </c>
    </row>
    <row r="149" spans="1:23" ht="12.75">
      <c r="A149" s="29">
        <v>2</v>
      </c>
      <c r="B149" s="19" t="s">
        <v>130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50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46</v>
      </c>
      <c r="W149" s="18">
        <f>IF(COUNT(L149,V149)&gt;0,SUM(L149,V149),0)</f>
        <v>96</v>
      </c>
    </row>
    <row r="150" spans="1:23" ht="12.75">
      <c r="A150" s="29">
        <v>3</v>
      </c>
      <c r="B150" s="19" t="s">
        <v>131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43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46</v>
      </c>
      <c r="W150" s="18">
        <f>IF(COUNT(L150,V150)&gt;0,SUM(L150,V150),0)</f>
        <v>89</v>
      </c>
    </row>
    <row r="151" spans="1:23" ht="12.75">
      <c r="A151" s="29">
        <v>4</v>
      </c>
      <c r="B151" s="19" t="s">
        <v>167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44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49</v>
      </c>
      <c r="W151" s="18">
        <f>IF(COUNT(L151,V151)&gt;0,SUM(L151,V151),0)</f>
        <v>93</v>
      </c>
    </row>
    <row r="152" spans="1:23" ht="12.75">
      <c r="A152" s="29">
        <v>5</v>
      </c>
      <c r="B152" s="19" t="s">
        <v>165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52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48</v>
      </c>
      <c r="W152" s="18">
        <f>IF(COUNT(L152,V152)&gt;0,SUM(L152,V152),0)</f>
        <v>100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184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373</v>
      </c>
    </row>
    <row r="154" spans="1:23" ht="12.75">
      <c r="A154" s="7" t="s">
        <v>38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132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42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49</v>
      </c>
      <c r="W156" s="18">
        <f>IF(COUNT(L156,V156)&gt;0,SUM(L156,V156),0)</f>
        <v>91</v>
      </c>
    </row>
    <row r="157" spans="1:23" ht="12.75">
      <c r="A157" s="29">
        <v>2</v>
      </c>
      <c r="B157" s="19" t="s">
        <v>133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46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43</v>
      </c>
      <c r="W157" s="18">
        <f>IF(COUNT(L157,V157)&gt;0,SUM(L157,V157),0)</f>
        <v>89</v>
      </c>
    </row>
    <row r="158" spans="1:23" ht="12.75">
      <c r="A158" s="29">
        <v>3</v>
      </c>
      <c r="B158" s="19" t="s">
        <v>134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45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49</v>
      </c>
      <c r="W158" s="18">
        <f>IF(COUNT(L158,V158)&gt;0,SUM(L158,V158),0)</f>
        <v>94</v>
      </c>
    </row>
    <row r="159" spans="1:23" ht="12.75">
      <c r="A159" s="29">
        <v>4</v>
      </c>
      <c r="B159" s="19" t="s">
        <v>135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52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52</v>
      </c>
      <c r="W159" s="18">
        <f>IF(COUNT(L159,V159)&gt;0,SUM(L159,V159),0)</f>
        <v>104</v>
      </c>
    </row>
    <row r="160" spans="1:23" ht="12.75">
      <c r="A160" s="29">
        <v>5</v>
      </c>
      <c r="B160" s="19" t="s">
        <v>136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58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60</v>
      </c>
      <c r="W160" s="18">
        <f>IF(COUNT(L160,V160)&gt;0,SUM(L160,V160),0)</f>
        <v>118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378</v>
      </c>
    </row>
    <row r="162" spans="1:23" ht="12.75">
      <c r="A162" s="7" t="s">
        <v>39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137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42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42</v>
      </c>
      <c r="W164" s="18">
        <f>IF(COUNT(L164,V164)&gt;0,SUM(L164,V164),0)</f>
        <v>84</v>
      </c>
    </row>
    <row r="165" spans="1:23" ht="12.75">
      <c r="A165" s="29">
        <v>2</v>
      </c>
      <c r="B165" s="19" t="s">
        <v>138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45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46</v>
      </c>
      <c r="W165" s="18">
        <f>IF(COUNT(L165,V165)&gt;0,SUM(L165,V165),0)</f>
        <v>91</v>
      </c>
    </row>
    <row r="166" spans="1:23" ht="12.75">
      <c r="A166" s="29">
        <v>3</v>
      </c>
      <c r="B166" s="19" t="s">
        <v>139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49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50</v>
      </c>
      <c r="W166" s="18">
        <f>IF(COUNT(L166,V166)&gt;0,SUM(L166,V166),0)</f>
        <v>99</v>
      </c>
    </row>
    <row r="167" spans="1:23" ht="12.75">
      <c r="A167" s="29">
        <v>4</v>
      </c>
      <c r="B167" s="19" t="s">
        <v>140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49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56</v>
      </c>
      <c r="W167" s="18">
        <f>IF(COUNT(L167,V167)&gt;0,SUM(L167,V167),0)</f>
        <v>105</v>
      </c>
    </row>
    <row r="168" spans="1:23" ht="12.75">
      <c r="A168" s="29">
        <v>5</v>
      </c>
      <c r="B168" s="19" t="s">
        <v>141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50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57</v>
      </c>
      <c r="W168" s="18">
        <f>IF(COUNT(L168,V168)&gt;0,SUM(L168,V168),0)</f>
        <v>107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185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379</v>
      </c>
    </row>
    <row r="170" spans="1:23" ht="12.75">
      <c r="A170" s="7" t="s">
        <v>40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168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40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42</v>
      </c>
      <c r="W172" s="18">
        <f>IF(COUNT(L172,V172)&gt;0,SUM(L172,V172),0)</f>
        <v>82</v>
      </c>
    </row>
    <row r="173" spans="1:23" ht="12.75">
      <c r="A173" s="29">
        <v>2</v>
      </c>
      <c r="B173" s="19" t="s">
        <v>142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49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54</v>
      </c>
      <c r="W173" s="18">
        <f>IF(COUNT(L173,V173)&gt;0,SUM(L173,V173),0)</f>
        <v>103</v>
      </c>
    </row>
    <row r="174" spans="1:23" ht="12.75">
      <c r="A174" s="29">
        <v>3</v>
      </c>
      <c r="B174" s="19" t="s">
        <v>143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63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58</v>
      </c>
      <c r="W174" s="18">
        <f>IF(COUNT(L174,V174)&gt;0,SUM(L174,V174),0)</f>
        <v>121</v>
      </c>
    </row>
    <row r="175" spans="1:23" ht="12.75">
      <c r="A175" s="29">
        <v>4</v>
      </c>
      <c r="B175" s="19" t="s">
        <v>144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57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62</v>
      </c>
      <c r="W175" s="18">
        <f>IF(COUNT(L175,V175)&gt;0,SUM(L175,V175),0)</f>
        <v>119</v>
      </c>
    </row>
    <row r="176" spans="1:23" ht="12.75">
      <c r="A176" s="29">
        <v>5</v>
      </c>
      <c r="B176" s="19" t="s">
        <v>145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57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56</v>
      </c>
      <c r="W176" s="18">
        <f>IF(COUNT(L176,V176)&gt;0,SUM(L176,V176),0)</f>
        <v>113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203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417</v>
      </c>
    </row>
    <row r="178" spans="1:23" ht="12.75">
      <c r="A178" s="7" t="s">
        <v>41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146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44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42</v>
      </c>
      <c r="W180" s="18">
        <f>IF(COUNT(L180,V180)&gt;0,SUM(L180,V180),0)</f>
        <v>86</v>
      </c>
    </row>
    <row r="181" spans="1:23" ht="12.75">
      <c r="A181" s="29">
        <v>2</v>
      </c>
      <c r="B181" s="19" t="s">
        <v>147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45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41</v>
      </c>
      <c r="W181" s="18">
        <f>IF(COUNT(L181,V181)&gt;0,SUM(L181,V181),0)</f>
        <v>86</v>
      </c>
    </row>
    <row r="182" spans="1:23" ht="12.75">
      <c r="A182" s="29">
        <v>3</v>
      </c>
      <c r="B182" s="19" t="s">
        <v>148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48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47</v>
      </c>
      <c r="W182" s="18">
        <f>IF(COUNT(L182,V182)&gt;0,SUM(L182,V182),0)</f>
        <v>95</v>
      </c>
    </row>
    <row r="183" spans="1:23" ht="12.75">
      <c r="A183" s="29">
        <v>4</v>
      </c>
      <c r="B183" s="19" t="s">
        <v>149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43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44</v>
      </c>
      <c r="W183" s="18">
        <f>IF(COUNT(L183,V183)&gt;0,SUM(L183,V183),0)</f>
        <v>87</v>
      </c>
    </row>
    <row r="184" spans="1:23" ht="12.75">
      <c r="A184" s="29">
        <v>5</v>
      </c>
      <c r="B184" s="19" t="s">
        <v>150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46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48</v>
      </c>
      <c r="W184" s="18">
        <f>IF(COUNT(L184,V184)&gt;0,SUM(L184,V184),0)</f>
        <v>94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178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353</v>
      </c>
    </row>
    <row r="186" spans="1:23" ht="12.75">
      <c r="A186" s="7" t="s">
        <v>42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151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v>42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v>44</v>
      </c>
      <c r="W188" s="18">
        <f>IF(COUNT(L188,V188)&gt;0,SUM(L188,V188),0)</f>
        <v>86</v>
      </c>
    </row>
    <row r="189" spans="1:23" ht="12.75">
      <c r="A189" s="29">
        <v>2</v>
      </c>
      <c r="B189" s="19" t="s">
        <v>152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v>50</v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v>45</v>
      </c>
      <c r="W189" s="18">
        <f>IF(COUNT(L189,V189)&gt;0,SUM(L189,V189),0)</f>
        <v>95</v>
      </c>
    </row>
    <row r="190" spans="1:23" ht="12.75">
      <c r="A190" s="29">
        <v>3</v>
      </c>
      <c r="B190" s="19" t="s">
        <v>169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v>45</v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v>41</v>
      </c>
      <c r="W190" s="18">
        <f>IF(COUNT(L190,V190)&gt;0,SUM(L190,V190),0)</f>
        <v>86</v>
      </c>
    </row>
    <row r="191" spans="1:23" ht="12.75">
      <c r="A191" s="29">
        <v>4</v>
      </c>
      <c r="B191" s="19" t="s">
        <v>153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v>49</v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v>45</v>
      </c>
      <c r="W191" s="18">
        <f>IF(COUNT(L191,V191)&gt;0,SUM(L191,V191),0)</f>
        <v>94</v>
      </c>
    </row>
    <row r="192" spans="1:23" ht="12.75">
      <c r="A192" s="29">
        <v>5</v>
      </c>
      <c r="B192" s="19" t="s">
        <v>154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v>46</v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v>41</v>
      </c>
      <c r="W192" s="18">
        <f>IF(COUNT(L192,V192)&gt;0,SUM(L192,V192),0)</f>
        <v>87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182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353</v>
      </c>
    </row>
    <row r="194" spans="1:23" ht="12.75">
      <c r="A194" s="7" t="s">
        <v>43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 t="s">
        <v>155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v>40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v>44</v>
      </c>
      <c r="W196" s="18">
        <f>IF(COUNT(L196,V196)&gt;0,SUM(L196,V196),0)</f>
        <v>84</v>
      </c>
    </row>
    <row r="197" spans="1:23" ht="12.75">
      <c r="A197" s="29">
        <v>2</v>
      </c>
      <c r="B197" s="19" t="s">
        <v>156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v>44</v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v>49</v>
      </c>
      <c r="W197" s="18">
        <f>IF(COUNT(L197,V197)&gt;0,SUM(L197,V197),0)</f>
        <v>93</v>
      </c>
    </row>
    <row r="198" spans="1:23" ht="12.75">
      <c r="A198" s="29">
        <v>3</v>
      </c>
      <c r="B198" s="19" t="s">
        <v>157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v>48</v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v>46</v>
      </c>
      <c r="W198" s="18">
        <f>IF(COUNT(L198,V198)&gt;0,SUM(L198,V198),0)</f>
        <v>94</v>
      </c>
    </row>
    <row r="199" spans="1:23" ht="12.75">
      <c r="A199" s="29">
        <v>4</v>
      </c>
      <c r="B199" s="19" t="s">
        <v>158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v>48</v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v>52</v>
      </c>
      <c r="W199" s="18">
        <f>IF(COUNT(L199,V199)&gt;0,SUM(L199,V199),0)</f>
        <v>100</v>
      </c>
    </row>
    <row r="200" spans="1:23" ht="12.75">
      <c r="A200" s="29">
        <v>5</v>
      </c>
      <c r="B200" s="19" t="s">
        <v>159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v>51</v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v>47</v>
      </c>
      <c r="W200" s="18">
        <f>IF(COUNT(L200,V200)&gt;0,SUM(L200,V200),0)</f>
        <v>98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180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369</v>
      </c>
    </row>
    <row r="202" spans="1:23" ht="12.75">
      <c r="A202" s="7" t="s">
        <v>44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 t="s">
        <v>160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v>42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v>42</v>
      </c>
      <c r="W204" s="18">
        <f>IF(COUNT(L204,V204)&gt;0,SUM(L204,V204),0)</f>
        <v>84</v>
      </c>
    </row>
    <row r="205" spans="1:23" ht="12.75">
      <c r="A205" s="29">
        <v>2</v>
      </c>
      <c r="B205" s="19" t="s">
        <v>161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v>49</v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v>42</v>
      </c>
      <c r="W205" s="18">
        <f>IF(COUNT(L205,V205)&gt;0,SUM(L205,V205),0)</f>
        <v>91</v>
      </c>
    </row>
    <row r="206" spans="1:23" ht="12.75">
      <c r="A206" s="29">
        <v>3</v>
      </c>
      <c r="B206" s="19" t="s">
        <v>162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v>46</v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v>44</v>
      </c>
      <c r="W206" s="18">
        <f>IF(COUNT(L206,V206)&gt;0,SUM(L206,V206),0)</f>
        <v>90</v>
      </c>
    </row>
    <row r="207" spans="1:23" ht="12.75">
      <c r="A207" s="29">
        <v>4</v>
      </c>
      <c r="B207" s="19" t="s">
        <v>163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v>46</v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v>45</v>
      </c>
      <c r="W207" s="18">
        <f>IF(COUNT(L207,V207)&gt;0,SUM(L207,V207),0)</f>
        <v>91</v>
      </c>
    </row>
    <row r="208" spans="1:23" ht="12.75">
      <c r="A208" s="29">
        <v>5</v>
      </c>
      <c r="B208" s="19" t="s">
        <v>164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v>52</v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v>49</v>
      </c>
      <c r="W208" s="18">
        <f>IF(COUNT(L208,V208)&gt;0,SUM(L208,V208),0)</f>
        <v>101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183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356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27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Arrowhead</v>
      </c>
      <c r="C2" s="5">
        <f>IF(COUNTBLANK(B2)=0,'Automatic Scoresheet'!W25,"")</f>
        <v>327</v>
      </c>
    </row>
    <row r="3" spans="1:3" ht="12.75">
      <c r="A3" s="30">
        <v>2</v>
      </c>
      <c r="B3" t="str">
        <f>IF('Automatic Scoresheet'!W81&gt;0,'Automatic Scoresheet'!A74,"")</f>
        <v>Homestead</v>
      </c>
      <c r="C3" s="5">
        <f>IF(COUNTBLANK(B3)=0,'Automatic Scoresheet'!W81,"")</f>
        <v>329</v>
      </c>
    </row>
    <row r="4" spans="1:3" ht="12.75">
      <c r="A4" s="30">
        <v>3</v>
      </c>
      <c r="B4" t="str">
        <f>IF('Automatic Scoresheet'!W105&gt;0,'Automatic Scoresheet'!A98,"")</f>
        <v>Marquette</v>
      </c>
      <c r="C4" s="5">
        <f>IF(COUNTBLANK(B4)=0,'Automatic Scoresheet'!W105,"")</f>
        <v>329</v>
      </c>
    </row>
    <row r="5" spans="1:3" ht="12.75">
      <c r="A5" s="30">
        <v>4</v>
      </c>
      <c r="B5" t="str">
        <f>IF('Automatic Scoresheet'!W41&gt;0,'Automatic Scoresheet'!A34,"")</f>
        <v>Cedarburg</v>
      </c>
      <c r="C5" s="5">
        <f>IF(COUNTBLANK(B5)=0,'Automatic Scoresheet'!W41,"")</f>
        <v>337</v>
      </c>
    </row>
    <row r="6" spans="1:3" ht="12.75">
      <c r="A6" s="30">
        <v>5</v>
      </c>
      <c r="B6" t="str">
        <f>IF('Automatic Scoresheet'!W89&gt;0,'Automatic Scoresheet'!A82,"")</f>
        <v>Kettle Moraine</v>
      </c>
      <c r="C6" s="5">
        <f>IF(COUNTBLANK(B6)=0,'Automatic Scoresheet'!W89,"")</f>
        <v>338</v>
      </c>
    </row>
    <row r="7" spans="1:3" ht="12.75">
      <c r="A7" s="30">
        <v>6</v>
      </c>
      <c r="B7" t="str">
        <f>IF('Automatic Scoresheet'!W97&gt;0,'Automatic Scoresheet'!A90,"")</f>
        <v>Madison Edgewood</v>
      </c>
      <c r="C7" s="5">
        <f>IF(COUNTBLANK(B7)=0,'Automatic Scoresheet'!W97,"")</f>
        <v>338</v>
      </c>
    </row>
    <row r="8" spans="1:3" ht="12.75">
      <c r="A8" s="30">
        <v>7</v>
      </c>
      <c r="B8" t="str">
        <f>IF('Automatic Scoresheet'!W73&gt;0,'Automatic Scoresheet'!A66,"")</f>
        <v>Hartford</v>
      </c>
      <c r="C8" s="5">
        <f>IF(COUNTBLANK(B8)=0,'Automatic Scoresheet'!W73,"")</f>
        <v>340</v>
      </c>
    </row>
    <row r="9" spans="1:3" ht="12.75">
      <c r="A9" s="30">
        <v>8</v>
      </c>
      <c r="B9" t="str">
        <f>IF('Automatic Scoresheet'!W17&gt;0,'Automatic Scoresheet'!A10,"")</f>
        <v>Appleton East</v>
      </c>
      <c r="C9" s="5">
        <f>IF(COUNTBLANK(B9)=0,'Automatic Scoresheet'!W17,"")</f>
        <v>344</v>
      </c>
    </row>
    <row r="10" spans="1:3" ht="12.75">
      <c r="A10" s="30">
        <v>9</v>
      </c>
      <c r="B10" t="s">
        <v>170</v>
      </c>
      <c r="C10" s="5">
        <f>IF(COUNTBLANK(B10)=0,'Automatic Scoresheet'!W145,"")</f>
        <v>345</v>
      </c>
    </row>
    <row r="11" spans="1:3" ht="12.75">
      <c r="A11" s="30">
        <v>10</v>
      </c>
      <c r="B11" t="str">
        <f>IF('Automatic Scoresheet'!W33&gt;0,'Automatic Scoresheet'!A26,"")</f>
        <v>Beaver Dam</v>
      </c>
      <c r="C11" s="5">
        <f>IF(COUNTBLANK(B11)=0,'Automatic Scoresheet'!W33,"")</f>
        <v>349</v>
      </c>
    </row>
    <row r="12" spans="1:3" ht="12.75">
      <c r="A12" s="30">
        <v>11</v>
      </c>
      <c r="B12" t="str">
        <f>IF('Automatic Scoresheet'!W185&gt;0,'Automatic Scoresheet'!A178,"")</f>
        <v>West Bend East</v>
      </c>
      <c r="C12" s="5">
        <f>IF(COUNTBLANK(B12)=0,'Automatic Scoresheet'!W185,"")</f>
        <v>353</v>
      </c>
    </row>
    <row r="13" spans="1:3" ht="12.75">
      <c r="A13" s="30">
        <v>12</v>
      </c>
      <c r="B13" t="str">
        <f>IF('Automatic Scoresheet'!W193&gt;0,'Automatic Scoresheet'!A186,"")</f>
        <v>West Bend West</v>
      </c>
      <c r="C13" s="5">
        <f>IF(COUNTBLANK(B13)=0,'Automatic Scoresheet'!W193,"")</f>
        <v>353</v>
      </c>
    </row>
    <row r="14" spans="1:3" ht="12.75">
      <c r="A14" s="30">
        <v>13</v>
      </c>
      <c r="B14" t="str">
        <f>IF('Automatic Scoresheet'!W121&gt;0,'Automatic Scoresheet'!A114,"")</f>
        <v>Oconomowoc</v>
      </c>
      <c r="C14" s="5">
        <f>IF(COUNTBLANK(B14)=0,'Automatic Scoresheet'!W121,"")</f>
        <v>356</v>
      </c>
    </row>
    <row r="15" spans="1:3" ht="12.75">
      <c r="A15" s="30">
        <v>14</v>
      </c>
      <c r="B15" t="str">
        <f>IF('Automatic Scoresheet'!W209&gt;0,'Automatic Scoresheet'!A202,"")</f>
        <v>Wisconsin Lutheran</v>
      </c>
      <c r="C15" s="5">
        <f>IF(COUNTBLANK(B15)=0,'Automatic Scoresheet'!W209,"")</f>
        <v>356</v>
      </c>
    </row>
    <row r="16" spans="1:3" ht="12.75">
      <c r="A16" s="30">
        <v>15</v>
      </c>
      <c r="B16" t="str">
        <f>IF('Automatic Scoresheet'!W49&gt;0,'Automatic Scoresheet'!A42,"")</f>
        <v>Deforest</v>
      </c>
      <c r="C16" s="5">
        <f>IF(COUNTBLANK(B16)=0,'Automatic Scoresheet'!W49,"")</f>
        <v>361</v>
      </c>
    </row>
    <row r="17" spans="1:3" ht="12.75">
      <c r="A17" s="30">
        <v>16</v>
      </c>
      <c r="B17" t="str">
        <f>IF('Automatic Scoresheet'!W65&gt;0,'Automatic Scoresheet'!A58,"")</f>
        <v>Hamilton</v>
      </c>
      <c r="C17" s="5">
        <f>IF(COUNTBLANK(B17)=0,'Automatic Scoresheet'!W65,"")</f>
        <v>361</v>
      </c>
    </row>
    <row r="18" spans="1:3" ht="12.75">
      <c r="A18" s="30">
        <v>17</v>
      </c>
      <c r="B18" t="str">
        <f>IF('Automatic Scoresheet'!W57&gt;0,'Automatic Scoresheet'!A50,"")</f>
        <v>Germantown</v>
      </c>
      <c r="C18" s="5">
        <f>IF(COUNTBLANK(B18)=0,'Automatic Scoresheet'!W57,"")</f>
        <v>363</v>
      </c>
    </row>
    <row r="19" spans="1:3" ht="12.75">
      <c r="A19" s="30">
        <v>18</v>
      </c>
      <c r="B19" t="str">
        <f>IF('Automatic Scoresheet'!W201&gt;0,'Automatic Scoresheet'!A194,"")</f>
        <v>Whitefish Bay</v>
      </c>
      <c r="C19" s="5">
        <f>IF(COUNTBLANK(B19)=0,'Automatic Scoresheet'!W201,"")</f>
        <v>369</v>
      </c>
    </row>
    <row r="20" spans="1:3" ht="12.75">
      <c r="A20" s="30">
        <v>19</v>
      </c>
      <c r="B20" t="str">
        <f>IF('Automatic Scoresheet'!W129&gt;0,'Automatic Scoresheet'!A122,"")</f>
        <v>Pius XI</v>
      </c>
      <c r="C20" s="5">
        <f>IF(COUNTBLANK(B20)=0,'Automatic Scoresheet'!W129,"")</f>
        <v>370</v>
      </c>
    </row>
    <row r="21" spans="1:3" ht="12.75">
      <c r="A21" s="30">
        <v>20</v>
      </c>
      <c r="B21" t="str">
        <f>IF('Automatic Scoresheet'!W137&gt;0,'Automatic Scoresheet'!A130,"")</f>
        <v>Sun Prairie</v>
      </c>
      <c r="C21" s="5">
        <f>IF(COUNTBLANK(B21)=0,'Automatic Scoresheet'!W137,"")</f>
        <v>373</v>
      </c>
    </row>
    <row r="22" spans="1:3" ht="12.75">
      <c r="A22" s="30">
        <v>21</v>
      </c>
      <c r="B22" t="str">
        <f>IF('Automatic Scoresheet'!W153&gt;0,'Automatic Scoresheet'!A146,"")</f>
        <v>Waukesha North</v>
      </c>
      <c r="C22" s="5">
        <f>IF(COUNTBLANK(B22)=0,'Automatic Scoresheet'!W153,"")</f>
        <v>373</v>
      </c>
    </row>
    <row r="23" spans="1:3" ht="12.75">
      <c r="A23" s="30">
        <v>22</v>
      </c>
      <c r="B23" t="str">
        <f>IF('Automatic Scoresheet'!W161&gt;0,'Automatic Scoresheet'!A154,"")</f>
        <v>Waukesha West</v>
      </c>
      <c r="C23" s="5">
        <f>IF(COUNTBLANK(B23)=0,'Automatic Scoresheet'!W161,"")</f>
        <v>378</v>
      </c>
    </row>
    <row r="24" spans="1:3" ht="12.75">
      <c r="A24" s="30">
        <v>23</v>
      </c>
      <c r="B24" t="str">
        <f>IF('Automatic Scoresheet'!W113&gt;0,'Automatic Scoresheet'!A106,"")</f>
        <v>Nicolet</v>
      </c>
      <c r="C24" s="5">
        <f>IF(COUNTBLANK(B24)=0,'Automatic Scoresheet'!W113,"")</f>
        <v>379</v>
      </c>
    </row>
    <row r="25" spans="1:3" ht="12.75">
      <c r="A25" s="30">
        <v>24</v>
      </c>
      <c r="B25" t="str">
        <f>IF('Automatic Scoresheet'!W169&gt;0,'Automatic Scoresheet'!A162,"")</f>
        <v>Waupun</v>
      </c>
      <c r="C25" s="5">
        <f>IF(COUNTBLANK(B25)=0,'Automatic Scoresheet'!W169,"")</f>
        <v>379</v>
      </c>
    </row>
    <row r="26" spans="1:3" ht="12.75">
      <c r="A26" s="30">
        <v>25</v>
      </c>
      <c r="B26" t="str">
        <f>IF('Automatic Scoresheet'!W177&gt;0,'Automatic Scoresheet'!A170,"")</f>
        <v>Wayland</v>
      </c>
      <c r="C26" s="5">
        <f>IF(COUNTBLANK(B26)=0,'Automatic Scoresheet'!W177,"")</f>
        <v>417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8" sqref="F8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5" s="3" customFormat="1" ht="12.75">
      <c r="A1" s="4" t="s">
        <v>6</v>
      </c>
      <c r="B1" s="3" t="s">
        <v>0</v>
      </c>
      <c r="C1" s="3" t="s">
        <v>4</v>
      </c>
      <c r="D1" s="4" t="s">
        <v>5</v>
      </c>
      <c r="E1" s="3" t="s">
        <v>171</v>
      </c>
    </row>
    <row r="2" spans="1:5" s="3" customFormat="1" ht="12.75">
      <c r="A2" s="27">
        <v>1</v>
      </c>
      <c r="B2" t="str">
        <f>IF('Automatic Scoresheet'!W76&gt;0,'Automatic Scoresheet'!B76,"")</f>
        <v>Jordan Niebrugge</v>
      </c>
      <c r="C2" t="str">
        <f>IF(COUNTBLANK(B2)=1,"",'Automatic Scoresheet'!$A$74)</f>
        <v>Homestead</v>
      </c>
      <c r="D2" s="5">
        <f>IF(COUNTBLANK(B2)=1,"",'Automatic Scoresheet'!W76)</f>
        <v>69</v>
      </c>
      <c r="E2" s="3">
        <v>1</v>
      </c>
    </row>
    <row r="3" spans="1:5" ht="12.75">
      <c r="A3" s="30">
        <v>2</v>
      </c>
      <c r="B3" t="str">
        <f>IF('Automatic Scoresheet'!W100&gt;0,'Automatic Scoresheet'!B100,"")</f>
        <v>Keegan English</v>
      </c>
      <c r="C3" t="str">
        <f>IF(COUNTBLANK(B3)=1,"",'Automatic Scoresheet'!$A$98)</f>
        <v>Marquette</v>
      </c>
      <c r="D3" s="5">
        <f>IF(COUNTBLANK(B3)=1,"",'Automatic Scoresheet'!W100)</f>
        <v>78</v>
      </c>
      <c r="E3">
        <v>2</v>
      </c>
    </row>
    <row r="4" spans="1:5" ht="12.75">
      <c r="A4" s="30">
        <v>3</v>
      </c>
      <c r="B4" t="str">
        <f>IF('Automatic Scoresheet'!W20&gt;0,'Automatic Scoresheet'!B20,"")</f>
        <v>Matt Ross</v>
      </c>
      <c r="C4" t="str">
        <f>IF(COUNTBLANK(B4)=1,"",'Automatic Scoresheet'!$A$18)</f>
        <v>Arrowhead</v>
      </c>
      <c r="D4" s="5">
        <f>IF(COUNTBLANK(B4)=1,"",'Automatic Scoresheet'!W20)</f>
        <v>79</v>
      </c>
      <c r="E4">
        <v>3</v>
      </c>
    </row>
    <row r="5" spans="1:5" ht="12.75">
      <c r="A5" s="27">
        <v>4</v>
      </c>
      <c r="B5" t="str">
        <f>IF('Automatic Scoresheet'!W140&gt;0,'Automatic Scoresheet'!B140,"")</f>
        <v>Tyler Egnarski</v>
      </c>
      <c r="C5" t="str">
        <f>IF(COUNTBLANK(B5)=1,"",'Automatic Scoresheet'!$A$138)</f>
        <v>Watertown</v>
      </c>
      <c r="D5" s="5">
        <f>IF(COUNTBLANK(B5)=1,"",'Automatic Scoresheet'!W140)</f>
        <v>80</v>
      </c>
      <c r="E5">
        <v>4</v>
      </c>
    </row>
    <row r="6" spans="1:5" ht="12.75">
      <c r="A6" s="30">
        <v>5</v>
      </c>
      <c r="B6" t="str">
        <f>IF('Automatic Scoresheet'!W37&gt;0,'Automatic Scoresheet'!B37,"")</f>
        <v>Daniel Hughes</v>
      </c>
      <c r="C6" t="str">
        <f>IF(COUNTBLANK(B6)=1,"",'Automatic Scoresheet'!$A$34)</f>
        <v>Cedarburg</v>
      </c>
      <c r="D6" s="5">
        <f>IF(COUNTBLANK(B6)=1,"",'Automatic Scoresheet'!W37)</f>
        <v>80</v>
      </c>
      <c r="E6">
        <v>5</v>
      </c>
    </row>
    <row r="7" spans="1:5" ht="12.75">
      <c r="A7" s="30">
        <v>6</v>
      </c>
      <c r="B7" t="str">
        <f>IF('Automatic Scoresheet'!W71&gt;0,'Automatic Scoresheet'!B71,"")</f>
        <v>Hayden Klink</v>
      </c>
      <c r="C7" t="str">
        <f>IF(COUNTBLANK(B7)=1,"",'Automatic Scoresheet'!$A$66)</f>
        <v>Hartford</v>
      </c>
      <c r="D7" s="5">
        <f>IF(COUNTBLANK(B7)=1,"",'Automatic Scoresheet'!W71)</f>
        <v>81</v>
      </c>
      <c r="E7">
        <v>6</v>
      </c>
    </row>
    <row r="8" spans="1:5" ht="12.75">
      <c r="A8" s="27">
        <v>7</v>
      </c>
      <c r="B8" t="str">
        <f>IF('Automatic Scoresheet'!W84&gt;0,'Automatic Scoresheet'!B84,"")</f>
        <v>Ryan Franklin</v>
      </c>
      <c r="C8" t="str">
        <f>IF(COUNTBLANK(B8)=1,"",'Automatic Scoresheet'!$A$82)</f>
        <v>Kettle Moraine</v>
      </c>
      <c r="D8" s="5">
        <f>IF(COUNTBLANK(B8)=1,"",'Automatic Scoresheet'!W84)</f>
        <v>81</v>
      </c>
      <c r="E8">
        <v>7</v>
      </c>
    </row>
    <row r="9" spans="1:5" ht="12.75">
      <c r="A9" s="30">
        <v>8</v>
      </c>
      <c r="B9" t="str">
        <f>IF('Automatic Scoresheet'!W22&gt;0,'Automatic Scoresheet'!B22,"")</f>
        <v>Matt McIntosh</v>
      </c>
      <c r="C9" t="str">
        <f>IF(COUNTBLANK(B9)=1,"",'Automatic Scoresheet'!$A$18)</f>
        <v>Arrowhead</v>
      </c>
      <c r="D9" s="5">
        <f>IF(COUNTBLANK(B9)=1,"",'Automatic Scoresheet'!W22)</f>
        <v>81</v>
      </c>
      <c r="E9">
        <v>8</v>
      </c>
    </row>
    <row r="10" spans="1:5" ht="12.75">
      <c r="A10" s="30">
        <v>9</v>
      </c>
      <c r="B10" t="str">
        <f>IF('Automatic Scoresheet'!W21&gt;0,'Automatic Scoresheet'!B21,"")</f>
        <v>John Langhoff</v>
      </c>
      <c r="C10" t="str">
        <f>IF(COUNTBLANK(B10)=1,"",'Automatic Scoresheet'!$A$18)</f>
        <v>Arrowhead</v>
      </c>
      <c r="D10" s="5">
        <f>IF(COUNTBLANK(B10)=1,"",'Automatic Scoresheet'!W21)</f>
        <v>81</v>
      </c>
      <c r="E10">
        <v>9</v>
      </c>
    </row>
    <row r="11" spans="1:5" ht="12.75">
      <c r="A11" s="27">
        <v>10</v>
      </c>
      <c r="B11" t="str">
        <f>IF('Automatic Scoresheet'!W60&gt;0,'Automatic Scoresheet'!B60,"")</f>
        <v>Nathan Goecks</v>
      </c>
      <c r="C11" t="str">
        <f>IF(COUNTBLANK(B11)=1,"",'Automatic Scoresheet'!$A$58)</f>
        <v>Hamilton</v>
      </c>
      <c r="D11" s="5">
        <f>IF(COUNTBLANK(B11)=1,"",'Automatic Scoresheet'!W60)</f>
        <v>82</v>
      </c>
      <c r="E11">
        <v>10</v>
      </c>
    </row>
    <row r="12" spans="1:4" ht="12.75">
      <c r="A12" s="30">
        <v>11</v>
      </c>
      <c r="B12" t="str">
        <f>IF('Automatic Scoresheet'!W104&gt;0,'Automatic Scoresheet'!B104,"")</f>
        <v>Andrew Duszynski</v>
      </c>
      <c r="C12" t="str">
        <f>IF(COUNTBLANK(B12)=1,"",'Automatic Scoresheet'!$A$98)</f>
        <v>Marquette</v>
      </c>
      <c r="D12" s="5">
        <f>IF(COUNTBLANK(B12)=1,"",'Automatic Scoresheet'!W104)</f>
        <v>82</v>
      </c>
    </row>
    <row r="13" spans="1:4" ht="12.75">
      <c r="A13" s="30">
        <v>12</v>
      </c>
      <c r="B13" t="str">
        <f>IF('Automatic Scoresheet'!W85&gt;0,'Automatic Scoresheet'!B85,"")</f>
        <v>Dylan Patscot</v>
      </c>
      <c r="C13" t="str">
        <f>IF(COUNTBLANK(B13)=1,"",'Automatic Scoresheet'!$A$82)</f>
        <v>Kettle Moraine</v>
      </c>
      <c r="D13" s="5">
        <f>IF(COUNTBLANK(B13)=1,"",'Automatic Scoresheet'!W85)</f>
        <v>82</v>
      </c>
    </row>
    <row r="14" spans="1:4" ht="12.75">
      <c r="A14" s="27">
        <v>13</v>
      </c>
      <c r="B14" t="str">
        <f>IF('Automatic Scoresheet'!W172&gt;0,'Automatic Scoresheet'!B172,"")</f>
        <v>Michael Voubel</v>
      </c>
      <c r="C14" t="str">
        <f>IF(COUNTBLANK(B14)=1,"",'Automatic Scoresheet'!$A$170)</f>
        <v>Wayland</v>
      </c>
      <c r="D14" s="5">
        <f>IF(COUNTBLANK(B14)=1,"",'Automatic Scoresheet'!W172)</f>
        <v>82</v>
      </c>
    </row>
    <row r="15" spans="1:4" ht="12.75">
      <c r="A15" s="30">
        <v>14</v>
      </c>
      <c r="B15" t="str">
        <f>IF('Automatic Scoresheet'!W36&gt;0,'Automatic Scoresheet'!B36,"")</f>
        <v>Ryan Hughes</v>
      </c>
      <c r="C15" t="str">
        <f>IF(COUNTBLANK(B15)=1,"",'Automatic Scoresheet'!$A$34)</f>
        <v>Cedarburg</v>
      </c>
      <c r="D15" s="5">
        <f>IF(COUNTBLANK(B15)=1,"",'Automatic Scoresheet'!W36)</f>
        <v>82</v>
      </c>
    </row>
    <row r="16" spans="1:4" ht="12.75">
      <c r="A16" s="30">
        <v>15</v>
      </c>
      <c r="B16" t="str">
        <f>IF('Automatic Scoresheet'!W142&gt;0,'Automatic Scoresheet'!B142,"")</f>
        <v>Seamus McGuiness</v>
      </c>
      <c r="C16" t="str">
        <f>IF(COUNTBLANK(B16)=1,"",'Automatic Scoresheet'!$A$138)</f>
        <v>Watertown</v>
      </c>
      <c r="D16" s="5">
        <f>IF(COUNTBLANK(B16)=1,"",'Automatic Scoresheet'!W142)</f>
        <v>82</v>
      </c>
    </row>
    <row r="17" spans="1:4" ht="12.75">
      <c r="A17" s="27">
        <v>16</v>
      </c>
      <c r="B17" t="str">
        <f>IF('Automatic Scoresheet'!W68&gt;0,'Automatic Scoresheet'!B68,"")</f>
        <v>TJ Podner</v>
      </c>
      <c r="C17" t="str">
        <f>IF(COUNTBLANK(B17)=1,"",'Automatic Scoresheet'!$A$66)</f>
        <v>Hartford</v>
      </c>
      <c r="D17" s="5">
        <f>IF(COUNTBLANK(B17)=1,"",'Automatic Scoresheet'!W68)</f>
        <v>82</v>
      </c>
    </row>
    <row r="18" spans="1:4" ht="12.75">
      <c r="A18" s="30">
        <v>17</v>
      </c>
      <c r="B18" t="str">
        <f>IF('Automatic Scoresheet'!W12&gt;0,'Automatic Scoresheet'!B12,"")</f>
        <v>Alan Lemons</v>
      </c>
      <c r="C18" t="str">
        <f>IF(COUNTBLANK(B18)=1,"",'Automatic Scoresheet'!$A$10)</f>
        <v>Appleton East</v>
      </c>
      <c r="D18" s="27">
        <f>IF(COUNTBLANK(B18)=1,"",'Automatic Scoresheet'!W12)</f>
        <v>83</v>
      </c>
    </row>
    <row r="19" spans="1:4" ht="12.75">
      <c r="A19" s="30">
        <v>18</v>
      </c>
      <c r="B19" t="str">
        <f>IF('Automatic Scoresheet'!W44&gt;0,'Automatic Scoresheet'!B44,"")</f>
        <v>Connor Simon</v>
      </c>
      <c r="C19" t="str">
        <f>IF(COUNTBLANK(B19)=1,"",'Automatic Scoresheet'!$A$42)</f>
        <v>Deforest</v>
      </c>
      <c r="D19" s="5">
        <f>IF(COUNTBLANK(B19)=1,"",'Automatic Scoresheet'!W44)</f>
        <v>83</v>
      </c>
    </row>
    <row r="20" spans="1:4" ht="12.75">
      <c r="A20" s="27">
        <v>19</v>
      </c>
      <c r="B20" t="str">
        <f>IF('Automatic Scoresheet'!W13&gt;0,'Automatic Scoresheet'!B13,"")</f>
        <v>Erik Thulien</v>
      </c>
      <c r="C20" t="str">
        <f>IF(COUNTBLANK(B20)=1,"",'Automatic Scoresheet'!$A$10)</f>
        <v>Appleton East</v>
      </c>
      <c r="D20" s="5">
        <f>IF(COUNTBLANK(B20)=1,"",'Automatic Scoresheet'!W13)</f>
        <v>83</v>
      </c>
    </row>
    <row r="21" spans="1:4" ht="12.75">
      <c r="A21" s="30">
        <v>20</v>
      </c>
      <c r="B21" t="str">
        <f>IF('Automatic Scoresheet'!W93&gt;0,'Automatic Scoresheet'!B93,"")</f>
        <v>Johnny Decker</v>
      </c>
      <c r="C21" t="str">
        <f>IF(COUNTBLANK(B21)=1,"",'Automatic Scoresheet'!$A$90)</f>
        <v>Madison Edgewood</v>
      </c>
      <c r="D21" s="5">
        <f>IF(COUNTBLANK(B21)=1,"",'Automatic Scoresheet'!W93)</f>
        <v>83</v>
      </c>
    </row>
    <row r="22" spans="1:4" ht="12.75">
      <c r="A22" s="30">
        <v>21</v>
      </c>
      <c r="B22" t="str">
        <f>IF('Automatic Scoresheet'!W45&gt;0,'Automatic Scoresheet'!B45,"")</f>
        <v>Jordan Ray</v>
      </c>
      <c r="C22" t="str">
        <f>IF(COUNTBLANK(B22)=1,"",'Automatic Scoresheet'!$A$42)</f>
        <v>Deforest</v>
      </c>
      <c r="D22" s="5">
        <f>IF(COUNTBLANK(B22)=1,"",'Automatic Scoresheet'!W45)</f>
        <v>83</v>
      </c>
    </row>
    <row r="23" spans="1:4" ht="12.75">
      <c r="A23" s="27">
        <v>22</v>
      </c>
      <c r="B23" t="str">
        <f>IF('Automatic Scoresheet'!W101&gt;0,'Automatic Scoresheet'!B101,"")</f>
        <v>Matt Gorski</v>
      </c>
      <c r="C23" t="str">
        <f>IF(COUNTBLANK(B23)=1,"",'Automatic Scoresheet'!$A$98)</f>
        <v>Marquette</v>
      </c>
      <c r="D23" s="5">
        <f>IF(COUNTBLANK(B23)=1,"",'Automatic Scoresheet'!W101)</f>
        <v>83</v>
      </c>
    </row>
    <row r="24" spans="1:4" ht="12.75">
      <c r="A24" s="30">
        <v>23</v>
      </c>
      <c r="B24" t="str">
        <f>IF('Automatic Scoresheet'!W117&gt;0,'Automatic Scoresheet'!B117,"")</f>
        <v>Erik Wickman</v>
      </c>
      <c r="C24" t="str">
        <f>IF(COUNTBLANK(B24)=1,"",'Automatic Scoresheet'!$A$82)</f>
        <v>Kettle Moraine</v>
      </c>
      <c r="D24" s="5">
        <f>IF(COUNTBLANK(B24)=1,"",'Automatic Scoresheet'!W117)</f>
        <v>84</v>
      </c>
    </row>
    <row r="25" spans="1:4" ht="12.75">
      <c r="A25" s="30">
        <v>24</v>
      </c>
      <c r="B25" t="str">
        <f>IF('Automatic Scoresheet'!W196&gt;0,'Automatic Scoresheet'!B196,"")</f>
        <v>Jack Comiskey</v>
      </c>
      <c r="C25" t="str">
        <f>IF(COUNTBLANK(B25)=1,"",'Automatic Scoresheet'!$A$194)</f>
        <v>Whitefish Bay</v>
      </c>
      <c r="D25" s="5">
        <f>IF(COUNTBLANK(B25)=1,"",'Automatic Scoresheet'!W196)</f>
        <v>84</v>
      </c>
    </row>
    <row r="26" spans="1:4" ht="12.75">
      <c r="A26" s="27">
        <v>25</v>
      </c>
      <c r="B26" t="str">
        <f>IF('Automatic Scoresheet'!W204&gt;0,'Automatic Scoresheet'!B204,"")</f>
        <v>Joel Sonntag</v>
      </c>
      <c r="C26" t="str">
        <f>IF(COUNTBLANK(B26)=1,"",'Automatic Scoresheet'!$A$202)</f>
        <v>Wisconsin Lutheran</v>
      </c>
      <c r="D26" s="5">
        <f>IF(COUNTBLANK(B26)=1,"",'Automatic Scoresheet'!W204)</f>
        <v>84</v>
      </c>
    </row>
    <row r="27" spans="1:4" ht="12.75">
      <c r="A27" s="30">
        <v>26</v>
      </c>
      <c r="B27" t="str">
        <f>IF('Automatic Scoresheet'!W30&gt;0,'Automatic Scoresheet'!B30,"")</f>
        <v>Kellen Syse</v>
      </c>
      <c r="C27" t="str">
        <f>IF(COUNTBLANK(B27)=1,"",'Automatic Scoresheet'!$A$26)</f>
        <v>Beaver Dam</v>
      </c>
      <c r="D27" s="5">
        <f>IF(COUNTBLANK(B27)=1,"",'Automatic Scoresheet'!W30)</f>
        <v>84</v>
      </c>
    </row>
    <row r="28" spans="1:4" ht="12.75">
      <c r="A28" s="30">
        <v>27</v>
      </c>
      <c r="B28" t="str">
        <f>IF('Automatic Scoresheet'!W79&gt;0,'Automatic Scoresheet'!B79,"")</f>
        <v>Matt Mitman</v>
      </c>
      <c r="C28" t="str">
        <f>IF(COUNTBLANK(B28)=1,"",'Automatic Scoresheet'!$A$74)</f>
        <v>Homestead</v>
      </c>
      <c r="D28" s="5">
        <f>IF(COUNTBLANK(B28)=1,"",'Automatic Scoresheet'!W79)</f>
        <v>84</v>
      </c>
    </row>
    <row r="29" spans="1:4" ht="12.75">
      <c r="A29" s="27">
        <v>28</v>
      </c>
      <c r="B29" t="str">
        <f>IF('Automatic Scoresheet'!W92&gt;0,'Automatic Scoresheet'!B92,"")</f>
        <v>Steffen Lake</v>
      </c>
      <c r="C29" t="str">
        <f>IF(COUNTBLANK(B29)=1,"",'Automatic Scoresheet'!$A$90)</f>
        <v>Madison Edgewood</v>
      </c>
      <c r="D29" s="5">
        <f>IF(COUNTBLANK(B29)=1,"",'Automatic Scoresheet'!W92)</f>
        <v>84</v>
      </c>
    </row>
    <row r="30" spans="1:4" ht="12.75">
      <c r="A30" s="30">
        <v>29</v>
      </c>
      <c r="B30" t="str">
        <f>IF('Automatic Scoresheet'!W164&gt;0,'Automatic Scoresheet'!B164,"")</f>
        <v>Zak Disbrow</v>
      </c>
      <c r="C30" t="str">
        <f>IF(COUNTBLANK(B30)=1,"",'Automatic Scoresheet'!$A$162)</f>
        <v>Waupun</v>
      </c>
      <c r="D30" s="5">
        <f>IF(COUNTBLANK(B30)=1,"",'Automatic Scoresheet'!W164)</f>
        <v>84</v>
      </c>
    </row>
    <row r="31" spans="1:4" ht="12.75">
      <c r="A31" s="30">
        <v>30</v>
      </c>
      <c r="B31" t="str">
        <f>IF('Automatic Scoresheet'!W52&gt;0,'Automatic Scoresheet'!B52,"")</f>
        <v>Phillip Johnson</v>
      </c>
      <c r="C31" t="str">
        <f>IF(COUNTBLANK(B31)=1,"",'Automatic Scoresheet'!$A$50)</f>
        <v>Germantown</v>
      </c>
      <c r="D31" s="5">
        <f>IF(COUNTBLANK(B31)=1,"",'Automatic Scoresheet'!W52)</f>
        <v>85</v>
      </c>
    </row>
    <row r="32" spans="1:4" ht="12.75">
      <c r="A32" s="27">
        <v>31</v>
      </c>
      <c r="B32" t="str">
        <f>IF('Automatic Scoresheet'!W87&gt;0,'Automatic Scoresheet'!B87,"")</f>
        <v>Ross Baker</v>
      </c>
      <c r="C32" t="str">
        <f>IF(COUNTBLANK(B32)=1,"",'Automatic Scoresheet'!$A$82)</f>
        <v>Kettle Moraine</v>
      </c>
      <c r="D32" s="5">
        <f>IF(COUNTBLANK(B32)=1,"",'Automatic Scoresheet'!W87)</f>
        <v>85</v>
      </c>
    </row>
    <row r="33" spans="1:4" ht="12.75">
      <c r="A33" s="30">
        <v>32</v>
      </c>
      <c r="B33" t="str">
        <f>IF('Automatic Scoresheet'!W94&gt;0,'Automatic Scoresheet'!B94,"")</f>
        <v>Tom Murphy</v>
      </c>
      <c r="C33" t="str">
        <f>IF(COUNTBLANK(B33)=1,"",'Automatic Scoresheet'!$A$90)</f>
        <v>Madison Edgewood</v>
      </c>
      <c r="D33" s="5">
        <f>IF(COUNTBLANK(B33)=1,"",'Automatic Scoresheet'!W94)</f>
        <v>85</v>
      </c>
    </row>
    <row r="34" spans="1:4" ht="12.75">
      <c r="A34" s="30">
        <v>33</v>
      </c>
      <c r="B34" t="str">
        <f>IF('Automatic Scoresheet'!W188&gt;0,'Automatic Scoresheet'!B188,"")</f>
        <v>Alex Nannetti</v>
      </c>
      <c r="C34" t="str">
        <f>IF(COUNTBLANK(B34)=1,"",'Automatic Scoresheet'!$A$186)</f>
        <v>West Bend West</v>
      </c>
      <c r="D34" s="5">
        <f>IF(COUNTBLANK(B34)=1,"",'Automatic Scoresheet'!W188)</f>
        <v>86</v>
      </c>
    </row>
    <row r="35" spans="1:4" ht="12.75">
      <c r="A35" s="27">
        <v>34</v>
      </c>
      <c r="B35" t="str">
        <f>IF('Automatic Scoresheet'!W190&gt;0,'Automatic Scoresheet'!B190,"")</f>
        <v>Andy Albrecht</v>
      </c>
      <c r="C35" t="str">
        <f>IF(COUNTBLANK(B35)=1,"",'Automatic Scoresheet'!$A$186)</f>
        <v>West Bend West</v>
      </c>
      <c r="D35" s="5">
        <f>IF(COUNTBLANK(B35)=1,"",'Automatic Scoresheet'!W190)</f>
        <v>86</v>
      </c>
    </row>
    <row r="36" spans="1:4" ht="12.75">
      <c r="A36" s="30">
        <v>35</v>
      </c>
      <c r="B36" t="str">
        <f>IF('Automatic Scoresheet'!W96&gt;0,'Automatic Scoresheet'!B96,"")</f>
        <v>Charlie Hackworthy</v>
      </c>
      <c r="C36" t="str">
        <f>IF(COUNTBLANK(B36)=1,"",'Automatic Scoresheet'!$A$90)</f>
        <v>Madison Edgewood</v>
      </c>
      <c r="D36" s="5">
        <f>IF(COUNTBLANK(B36)=1,"",'Automatic Scoresheet'!W96)</f>
        <v>86</v>
      </c>
    </row>
    <row r="37" spans="1:4" ht="12.75">
      <c r="A37" s="30">
        <v>36</v>
      </c>
      <c r="B37" t="str">
        <f>IF('Automatic Scoresheet'!W23&gt;0,'Automatic Scoresheet'!B23,"")</f>
        <v>Connor Thiel</v>
      </c>
      <c r="C37" t="str">
        <f>IF(COUNTBLANK(B37)=1,"",'Automatic Scoresheet'!$A$18)</f>
        <v>Arrowhead</v>
      </c>
      <c r="D37" s="5">
        <f>IF(COUNTBLANK(B37)=1,"",'Automatic Scoresheet'!W23)</f>
        <v>86</v>
      </c>
    </row>
    <row r="38" spans="1:4" ht="12.75">
      <c r="A38" s="27">
        <v>37</v>
      </c>
      <c r="B38" t="str">
        <f>IF('Automatic Scoresheet'!W125&gt;0,'Automatic Scoresheet'!B125,"")</f>
        <v>Dominic Gutierrez</v>
      </c>
      <c r="C38" t="str">
        <f>IF(COUNTBLANK(B38)=1,"",'Automatic Scoresheet'!$A$90)</f>
        <v>Madison Edgewood</v>
      </c>
      <c r="D38" s="5">
        <f>IF(COUNTBLANK(B38)=1,"",'Automatic Scoresheet'!W125)</f>
        <v>86</v>
      </c>
    </row>
    <row r="39" spans="1:4" ht="12.75">
      <c r="A39" s="30">
        <v>38</v>
      </c>
      <c r="B39" t="str">
        <f>IF('Automatic Scoresheet'!W103&gt;0,'Automatic Scoresheet'!B103,"")</f>
        <v>Harrison Balistreri</v>
      </c>
      <c r="C39" t="str">
        <f>IF(COUNTBLANK(B39)=1,"",'Automatic Scoresheet'!$A$98)</f>
        <v>Marquette</v>
      </c>
      <c r="D39" s="5">
        <f>IF(COUNTBLANK(B39)=1,"",'Automatic Scoresheet'!W103)</f>
        <v>86</v>
      </c>
    </row>
    <row r="40" spans="1:4" ht="12.75">
      <c r="A40" s="30">
        <v>39</v>
      </c>
      <c r="B40" t="str">
        <f>IF('Automatic Scoresheet'!W28&gt;0,'Automatic Scoresheet'!B28,"")</f>
        <v>Ian Statz</v>
      </c>
      <c r="C40" t="str">
        <f>IF(COUNTBLANK(B40)=1,"",'Automatic Scoresheet'!$A$26)</f>
        <v>Beaver Dam</v>
      </c>
      <c r="D40" s="5">
        <f>IF(COUNTBLANK(B40)=1,"",'Automatic Scoresheet'!W28)</f>
        <v>86</v>
      </c>
    </row>
    <row r="41" spans="1:4" ht="12.75">
      <c r="A41" s="27">
        <v>40</v>
      </c>
      <c r="B41" t="str">
        <f>IF('Automatic Scoresheet'!W116&gt;0,'Automatic Scoresheet'!B116,"")</f>
        <v>John Kopydlowski</v>
      </c>
      <c r="C41" t="str">
        <f>IF(COUNTBLANK(B41)=1,"",'Automatic Scoresheet'!$A$82)</f>
        <v>Kettle Moraine</v>
      </c>
      <c r="D41" s="5">
        <f>IF(COUNTBLANK(B41)=1,"",'Automatic Scoresheet'!W116)</f>
        <v>86</v>
      </c>
    </row>
    <row r="42" spans="1:4" ht="12.75">
      <c r="A42" s="30">
        <v>41</v>
      </c>
      <c r="B42" t="str">
        <f>IF('Automatic Scoresheet'!W181&gt;0,'Automatic Scoresheet'!B181,"")</f>
        <v>Kyle Rebholz</v>
      </c>
      <c r="C42" t="str">
        <f>IF(COUNTBLANK(B42)=1,"",'Automatic Scoresheet'!$A$178)</f>
        <v>West Bend East</v>
      </c>
      <c r="D42" s="5">
        <f>IF(COUNTBLANK(B42)=1,"",'Automatic Scoresheet'!W181)</f>
        <v>86</v>
      </c>
    </row>
    <row r="43" spans="1:4" ht="12.75">
      <c r="A43" s="30">
        <v>42</v>
      </c>
      <c r="B43" t="str">
        <f>IF('Automatic Scoresheet'!W180&gt;0,'Automatic Scoresheet'!B180,"")</f>
        <v>Nate Rego</v>
      </c>
      <c r="C43" t="str">
        <f>IF(COUNTBLANK(B43)=1,"",'Automatic Scoresheet'!$A$178)</f>
        <v>West Bend East</v>
      </c>
      <c r="D43" s="5">
        <f>IF(COUNTBLANK(B43)=1,"",'Automatic Scoresheet'!W180)</f>
        <v>86</v>
      </c>
    </row>
    <row r="44" spans="1:4" ht="12.75">
      <c r="A44" s="27">
        <v>43</v>
      </c>
      <c r="B44" t="str">
        <f>IF('Automatic Scoresheet'!W24&gt;0,'Automatic Scoresheet'!B24,"")</f>
        <v>Paul Lyons</v>
      </c>
      <c r="C44" t="str">
        <f>IF(COUNTBLANK(B44)=1,"",'Automatic Scoresheet'!$A$18)</f>
        <v>Arrowhead</v>
      </c>
      <c r="D44" s="5">
        <f>IF(COUNTBLANK(B44)=1,"",'Automatic Scoresheet'!W24)</f>
        <v>86</v>
      </c>
    </row>
    <row r="45" spans="1:4" ht="12.75">
      <c r="A45" s="30">
        <v>44</v>
      </c>
      <c r="B45" t="str">
        <f>IF('Automatic Scoresheet'!W192&gt;0,'Automatic Scoresheet'!B192,"")</f>
        <v>Alex Haas</v>
      </c>
      <c r="C45" t="str">
        <f>IF(COUNTBLANK(B45)=1,"",'Automatic Scoresheet'!$A$186)</f>
        <v>West Bend West</v>
      </c>
      <c r="D45" s="5">
        <f>IF(COUNTBLANK(B45)=1,"",'Automatic Scoresheet'!W192)</f>
        <v>87</v>
      </c>
    </row>
    <row r="46" spans="1:4" ht="12.75">
      <c r="A46" s="30">
        <v>45</v>
      </c>
      <c r="B46" t="str">
        <f>IF('Automatic Scoresheet'!W61&gt;0,'Automatic Scoresheet'!B61,"")</f>
        <v>Austin Kendziorski</v>
      </c>
      <c r="C46" t="str">
        <f>IF(COUNTBLANK(B46)=1,"",'Automatic Scoresheet'!$A$58)</f>
        <v>Hamilton</v>
      </c>
      <c r="D46" s="5">
        <f>IF(COUNTBLANK(B46)=1,"",'Automatic Scoresheet'!W61)</f>
        <v>87</v>
      </c>
    </row>
    <row r="47" spans="1:4" ht="12.75">
      <c r="A47" s="27">
        <v>46</v>
      </c>
      <c r="B47" t="str">
        <f>IF('Automatic Scoresheet'!W95&gt;0,'Automatic Scoresheet'!B95,"")</f>
        <v>Jack Lorge</v>
      </c>
      <c r="C47" t="str">
        <f>IF(COUNTBLANK(B47)=1,"",'Automatic Scoresheet'!$A$90)</f>
        <v>Madison Edgewood</v>
      </c>
      <c r="D47" s="5">
        <f>IF(COUNTBLANK(B47)=1,"",'Automatic Scoresheet'!W95)</f>
        <v>87</v>
      </c>
    </row>
    <row r="48" spans="1:4" ht="12.75">
      <c r="A48" s="30">
        <v>47</v>
      </c>
      <c r="B48" t="str">
        <f>IF('Automatic Scoresheet'!W102&gt;0,'Automatic Scoresheet'!B102,"")</f>
        <v>James Christian</v>
      </c>
      <c r="C48" t="str">
        <f>IF(COUNTBLANK(B48)=1,"",'Automatic Scoresheet'!$A$98)</f>
        <v>Marquette</v>
      </c>
      <c r="D48" s="5">
        <f>IF(COUNTBLANK(B48)=1,"",'Automatic Scoresheet'!W102)</f>
        <v>87</v>
      </c>
    </row>
    <row r="49" spans="1:4" ht="12.75">
      <c r="A49" s="30">
        <v>48</v>
      </c>
      <c r="B49" t="str">
        <f>IF('Automatic Scoresheet'!W39&gt;0,'Automatic Scoresheet'!B39,"")</f>
        <v>Nick Creegan</v>
      </c>
      <c r="C49" t="str">
        <f>IF(COUNTBLANK(B49)=1,"",'Automatic Scoresheet'!$A$34)</f>
        <v>Cedarburg</v>
      </c>
      <c r="D49" s="5">
        <f>IF(COUNTBLANK(B49)=1,"",'Automatic Scoresheet'!W39)</f>
        <v>87</v>
      </c>
    </row>
    <row r="50" spans="1:4" ht="12.75">
      <c r="A50" s="27">
        <v>49</v>
      </c>
      <c r="B50" t="str">
        <f>IF('Automatic Scoresheet'!W183&gt;0,'Automatic Scoresheet'!B183,"")</f>
        <v>Trenton Rehman</v>
      </c>
      <c r="C50" t="str">
        <f>IF(COUNTBLANK(B50)=1,"",'Automatic Scoresheet'!$A$178)</f>
        <v>West Bend East</v>
      </c>
      <c r="D50" s="5">
        <f>IF(COUNTBLANK(B50)=1,"",'Automatic Scoresheet'!W183)</f>
        <v>87</v>
      </c>
    </row>
    <row r="51" spans="1:4" ht="12.75">
      <c r="A51" s="30">
        <v>50</v>
      </c>
      <c r="B51" t="str">
        <f>IF('Automatic Scoresheet'!W80&gt;0,'Automatic Scoresheet'!B80,"")</f>
        <v>Charlie Makki</v>
      </c>
      <c r="C51" t="str">
        <f>IF(COUNTBLANK(B51)=1,"",'Automatic Scoresheet'!$A$74)</f>
        <v>Homestead</v>
      </c>
      <c r="D51" s="5">
        <f>IF(COUNTBLANK(B51)=1,"",'Automatic Scoresheet'!W80)</f>
        <v>88</v>
      </c>
    </row>
    <row r="52" spans="1:4" ht="12.75">
      <c r="A52" s="30">
        <v>51</v>
      </c>
      <c r="B52" t="str">
        <f>IF('Automatic Scoresheet'!W40&gt;0,'Automatic Scoresheet'!B40,"")</f>
        <v>Dane Reinhardt</v>
      </c>
      <c r="C52" t="str">
        <f>IF(COUNTBLANK(B52)=1,"",'Automatic Scoresheet'!$A$34)</f>
        <v>Cedarburg</v>
      </c>
      <c r="D52" s="5">
        <f>IF(COUNTBLANK(B52)=1,"",'Automatic Scoresheet'!W40)</f>
        <v>88</v>
      </c>
    </row>
    <row r="53" spans="1:4" ht="12.75">
      <c r="A53" s="27">
        <v>52</v>
      </c>
      <c r="B53" t="str">
        <f>IF('Automatic Scoresheet'!W124&gt;0,'Automatic Scoresheet'!B124,"")</f>
        <v>Eric Phillips</v>
      </c>
      <c r="C53" t="str">
        <f>IF(COUNTBLANK(B53)=1,"",'Automatic Scoresheet'!$A$90)</f>
        <v>Madison Edgewood</v>
      </c>
      <c r="D53" s="5">
        <f>IF(COUNTBLANK(B53)=1,"",'Automatic Scoresheet'!W124)</f>
        <v>88</v>
      </c>
    </row>
    <row r="54" spans="1:4" ht="12.75">
      <c r="A54" s="30">
        <v>53</v>
      </c>
      <c r="B54" t="str">
        <f>IF('Automatic Scoresheet'!W29&gt;0,'Automatic Scoresheet'!B29,"")</f>
        <v>Jack Nortman</v>
      </c>
      <c r="C54" t="str">
        <f>IF(COUNTBLANK(B54)=1,"",'Automatic Scoresheet'!$A$26)</f>
        <v>Beaver Dam</v>
      </c>
      <c r="D54" s="5">
        <f>IF(COUNTBLANK(B54)=1,"",'Automatic Scoresheet'!W29)</f>
        <v>88</v>
      </c>
    </row>
    <row r="55" spans="1:4" ht="12.75">
      <c r="A55" s="30">
        <v>54</v>
      </c>
      <c r="B55" t="str">
        <f>IF('Automatic Scoresheet'!W16&gt;0,'Automatic Scoresheet'!B16,"")</f>
        <v>Josh Thulien</v>
      </c>
      <c r="C55" t="str">
        <f>IF(COUNTBLANK(B55)=1,"",'Automatic Scoresheet'!$A$10)</f>
        <v>Appleton East</v>
      </c>
      <c r="D55" s="5">
        <f>IF(COUNTBLANK(B55)=1,"",'Automatic Scoresheet'!W16)</f>
        <v>88</v>
      </c>
    </row>
    <row r="56" spans="1:4" ht="12.75">
      <c r="A56" s="27">
        <v>55</v>
      </c>
      <c r="B56" t="str">
        <f>IF('Automatic Scoresheet'!W62&gt;0,'Automatic Scoresheet'!B62,"")</f>
        <v>Nathan Hermsen</v>
      </c>
      <c r="C56" t="str">
        <f>IF(COUNTBLANK(B56)=1,"",'Automatic Scoresheet'!$A$58)</f>
        <v>Hamilton</v>
      </c>
      <c r="D56" s="5">
        <f>IF(COUNTBLANK(B56)=1,"",'Automatic Scoresheet'!W62)</f>
        <v>88</v>
      </c>
    </row>
    <row r="57" spans="1:4" ht="12.75">
      <c r="A57" s="30">
        <v>56</v>
      </c>
      <c r="B57" t="str">
        <f>IF('Automatic Scoresheet'!W77&gt;0,'Automatic Scoresheet'!B77,"")</f>
        <v>Nick Mueller</v>
      </c>
      <c r="C57" t="str">
        <f>IF(COUNTBLANK(B57)=1,"",'Automatic Scoresheet'!$A$74)</f>
        <v>Homestead</v>
      </c>
      <c r="D57" s="5">
        <f>IF(COUNTBLANK(B57)=1,"",'Automatic Scoresheet'!W77)</f>
        <v>88</v>
      </c>
    </row>
    <row r="58" spans="1:4" ht="12.75">
      <c r="A58" s="30">
        <v>57</v>
      </c>
      <c r="B58" t="str">
        <f>IF('Automatic Scoresheet'!W69&gt;0,'Automatic Scoresheet'!B69,"")</f>
        <v>Travis Roethle</v>
      </c>
      <c r="C58" t="str">
        <f>IF(COUNTBLANK(B58)=1,"",'Automatic Scoresheet'!$A$66)</f>
        <v>Hartford</v>
      </c>
      <c r="D58" s="5">
        <f>IF(COUNTBLANK(B58)=1,"",'Automatic Scoresheet'!W69)</f>
        <v>88</v>
      </c>
    </row>
    <row r="59" spans="1:4" ht="12.75">
      <c r="A59" s="27">
        <v>58</v>
      </c>
      <c r="B59" t="str">
        <f>IF('Automatic Scoresheet'!W72&gt;0,'Automatic Scoresheet'!B72,"")</f>
        <v>Davey Holzer</v>
      </c>
      <c r="C59" t="str">
        <f>IF(COUNTBLANK(B59)=1,"",'Automatic Scoresheet'!$A$66)</f>
        <v>Hartford</v>
      </c>
      <c r="D59" s="5">
        <f>IF(COUNTBLANK(B59)=1,"",'Automatic Scoresheet'!W72)</f>
        <v>89</v>
      </c>
    </row>
    <row r="60" spans="1:4" ht="12.75">
      <c r="A60" s="30">
        <v>59</v>
      </c>
      <c r="B60" t="str">
        <f>IF('Automatic Scoresheet'!W150&gt;0,'Automatic Scoresheet'!B150,"")</f>
        <v>Gavin Stutz</v>
      </c>
      <c r="C60" t="str">
        <f>IF(COUNTBLANK(B60)=1,"",'Automatic Scoresheet'!$A$146)</f>
        <v>Waukesha North</v>
      </c>
      <c r="D60" s="5">
        <f>IF(COUNTBLANK(B60)=1,"",'Automatic Scoresheet'!W150)</f>
        <v>89</v>
      </c>
    </row>
    <row r="61" spans="1:4" ht="12.75">
      <c r="A61" s="30">
        <v>60</v>
      </c>
      <c r="B61" t="str">
        <f>IF('Automatic Scoresheet'!W133&gt;0,'Automatic Scoresheet'!B133,"")</f>
        <v>Jake Knudtson</v>
      </c>
      <c r="C61" t="str">
        <f>IF(COUNTBLANK(B61)=1,"",'Automatic Scoresheet'!$A$130)</f>
        <v>Sun Prairie</v>
      </c>
      <c r="D61" s="5">
        <f>IF(COUNTBLANK(B61)=1,"",'Automatic Scoresheet'!W133)</f>
        <v>89</v>
      </c>
    </row>
    <row r="62" spans="1:4" ht="12.75">
      <c r="A62" s="27">
        <v>61</v>
      </c>
      <c r="B62" t="str">
        <f>IF('Automatic Scoresheet'!W70&gt;0,'Automatic Scoresheet'!B70,"")</f>
        <v>Jake Redmond</v>
      </c>
      <c r="C62" t="str">
        <f>IF(COUNTBLANK(B62)=1,"",'Automatic Scoresheet'!$A$66)</f>
        <v>Hartford</v>
      </c>
      <c r="D62" s="5">
        <f>IF(COUNTBLANK(B62)=1,"",'Automatic Scoresheet'!W70)</f>
        <v>89</v>
      </c>
    </row>
    <row r="63" spans="1:4" ht="12.75">
      <c r="A63" s="30">
        <v>62</v>
      </c>
      <c r="B63" t="str">
        <f>IF('Automatic Scoresheet'!W54&gt;0,'Automatic Scoresheet'!B54,"")</f>
        <v>Matt Klowak</v>
      </c>
      <c r="C63" t="str">
        <f>IF(COUNTBLANK(B63)=1,"",'Automatic Scoresheet'!$A$50)</f>
        <v>Germantown</v>
      </c>
      <c r="D63" s="5">
        <f>IF(COUNTBLANK(B63)=1,"",'Automatic Scoresheet'!W54)</f>
        <v>89</v>
      </c>
    </row>
    <row r="64" spans="1:4" ht="12.75">
      <c r="A64" s="30">
        <v>63</v>
      </c>
      <c r="B64" t="str">
        <f>IF('Automatic Scoresheet'!W157&gt;0,'Automatic Scoresheet'!B157,"")</f>
        <v>Robert Stippich</v>
      </c>
      <c r="C64" t="str">
        <f>IF(COUNTBLANK(B64)=1,"",'Automatic Scoresheet'!$A$154)</f>
        <v>Waukesha West</v>
      </c>
      <c r="D64" s="5">
        <f>IF(COUNTBLANK(B64)=1,"",'Automatic Scoresheet'!W157)</f>
        <v>89</v>
      </c>
    </row>
    <row r="65" spans="1:4" ht="12.75">
      <c r="A65" s="27">
        <v>64</v>
      </c>
      <c r="B65" t="str">
        <f>IF('Automatic Scoresheet'!W46&gt;0,'Automatic Scoresheet'!B46,"")</f>
        <v>Rueben Herschleb</v>
      </c>
      <c r="C65" t="str">
        <f>IF(COUNTBLANK(B65)=1,"",'Automatic Scoresheet'!$A$42)</f>
        <v>Deforest</v>
      </c>
      <c r="D65" s="5">
        <f>IF(COUNTBLANK(B65)=1,"",'Automatic Scoresheet'!W46)</f>
        <v>89</v>
      </c>
    </row>
    <row r="66" spans="1:4" ht="12.75">
      <c r="A66" s="30">
        <v>65</v>
      </c>
      <c r="B66" t="str">
        <f>IF('Automatic Scoresheet'!W78&gt;0,'Automatic Scoresheet'!B78,"")</f>
        <v>Sam Enea</v>
      </c>
      <c r="C66" t="str">
        <f>IF(COUNTBLANK(B66)=1,"",'Automatic Scoresheet'!$A$74)</f>
        <v>Homestead</v>
      </c>
      <c r="D66" s="5">
        <f>IF(COUNTBLANK(B66)=1,"",'Automatic Scoresheet'!W78)</f>
        <v>89</v>
      </c>
    </row>
    <row r="67" spans="1:4" ht="12.75">
      <c r="A67" s="30">
        <v>66</v>
      </c>
      <c r="B67" t="str">
        <f>IF('Automatic Scoresheet'!W141&gt;0,'Automatic Scoresheet'!B141,"")</f>
        <v>Chase Ruddell</v>
      </c>
      <c r="C67" t="str">
        <f>IF(COUNTBLANK(B67)=1,"",'Automatic Scoresheet'!$A$138)</f>
        <v>Watertown</v>
      </c>
      <c r="D67" s="5">
        <f>IF(COUNTBLANK(B67)=1,"",'Automatic Scoresheet'!W141)</f>
        <v>90</v>
      </c>
    </row>
    <row r="68" spans="1:4" ht="12.75">
      <c r="A68" s="27">
        <v>67</v>
      </c>
      <c r="B68" t="str">
        <f>IF('Automatic Scoresheet'!W108&gt;0,'Automatic Scoresheet'!B108,"")</f>
        <v>Michael Goldstein</v>
      </c>
      <c r="C68" t="str">
        <f>IF(COUNTBLANK(B68)=1,"",'Automatic Scoresheet'!$A$90)</f>
        <v>Madison Edgewood</v>
      </c>
      <c r="D68" s="5">
        <f>IF(COUNTBLANK(B68)=1,"",'Automatic Scoresheet'!W108)</f>
        <v>90</v>
      </c>
    </row>
    <row r="69" spans="1:4" ht="12.75">
      <c r="A69" s="30">
        <v>68</v>
      </c>
      <c r="B69" t="str">
        <f>IF('Automatic Scoresheet'!W88&gt;0,'Automatic Scoresheet'!B88,"")</f>
        <v>Mitch O'Brien</v>
      </c>
      <c r="C69" t="str">
        <f>IF(COUNTBLANK(B69)=1,"",'Automatic Scoresheet'!$A$82)</f>
        <v>Kettle Moraine</v>
      </c>
      <c r="D69" s="5">
        <f>IF(COUNTBLANK(B69)=1,"",'Automatic Scoresheet'!W88)</f>
        <v>90</v>
      </c>
    </row>
    <row r="70" spans="1:4" ht="12.75">
      <c r="A70" s="30">
        <v>69</v>
      </c>
      <c r="B70" t="str">
        <f>IF('Automatic Scoresheet'!W15&gt;0,'Automatic Scoresheet'!B15,"")</f>
        <v>Phillip Boldt</v>
      </c>
      <c r="C70" t="str">
        <f>IF(COUNTBLANK(B70)=1,"",'Automatic Scoresheet'!$A$10)</f>
        <v>Appleton East</v>
      </c>
      <c r="D70" s="5">
        <f>IF(COUNTBLANK(B70)=1,"",'Automatic Scoresheet'!W15)</f>
        <v>90</v>
      </c>
    </row>
    <row r="71" spans="1:4" ht="12.75">
      <c r="A71" s="27">
        <v>70</v>
      </c>
      <c r="B71" t="str">
        <f>IF('Automatic Scoresheet'!W206&gt;0,'Automatic Scoresheet'!B206,"")</f>
        <v>Seth Schroeder</v>
      </c>
      <c r="C71" t="str">
        <f>IF(COUNTBLANK(B71)=1,"",'Automatic Scoresheet'!$A$202)</f>
        <v>Wisconsin Lutheran</v>
      </c>
      <c r="D71" s="5">
        <f>IF(COUNTBLANK(B71)=1,"",'Automatic Scoresheet'!W206)</f>
        <v>90</v>
      </c>
    </row>
    <row r="72" spans="1:4" ht="12.75">
      <c r="A72" s="30">
        <v>71</v>
      </c>
      <c r="B72" t="str">
        <f>IF('Automatic Scoresheet'!W111&gt;0,'Automatic Scoresheet'!B111,"")</f>
        <v>Alex Braun</v>
      </c>
      <c r="C72" t="str">
        <f>IF(COUNTBLANK(B72)=1,"",'Automatic Scoresheet'!$A$90)</f>
        <v>Madison Edgewood</v>
      </c>
      <c r="D72" s="5">
        <f>IF(COUNTBLANK(B72)=1,"",'Automatic Scoresheet'!W111)</f>
        <v>91</v>
      </c>
    </row>
    <row r="73" spans="1:4" ht="12.75">
      <c r="A73" s="30">
        <v>72</v>
      </c>
      <c r="B73" t="str">
        <f>IF('Automatic Scoresheet'!W31&gt;0,'Automatic Scoresheet'!B31,"")</f>
        <v>Koby Jones</v>
      </c>
      <c r="C73" t="str">
        <f>IF(COUNTBLANK(B73)=1,"",'Automatic Scoresheet'!$A$26)</f>
        <v>Beaver Dam</v>
      </c>
      <c r="D73" s="5">
        <f>IF(COUNTBLANK(B73)=1,"",'Automatic Scoresheet'!W31)</f>
        <v>91</v>
      </c>
    </row>
    <row r="74" spans="1:4" ht="12.75">
      <c r="A74" s="27">
        <v>73</v>
      </c>
      <c r="B74" t="str">
        <f>IF('Automatic Scoresheet'!W156&gt;0,'Automatic Scoresheet'!B156,"")</f>
        <v>Michael Agnello</v>
      </c>
      <c r="C74" t="str">
        <f>IF(COUNTBLANK(B74)=1,"",'Automatic Scoresheet'!$A$154)</f>
        <v>Waukesha West</v>
      </c>
      <c r="D74" s="5">
        <f>IF(COUNTBLANK(B74)=1,"",'Automatic Scoresheet'!W156)</f>
        <v>91</v>
      </c>
    </row>
    <row r="75" spans="1:4" ht="12.75">
      <c r="A75" s="30">
        <v>74</v>
      </c>
      <c r="B75" t="str">
        <f>IF('Automatic Scoresheet'!W207&gt;0,'Automatic Scoresheet'!B207,"")</f>
        <v>Nate Cairns</v>
      </c>
      <c r="C75" t="str">
        <f>IF(COUNTBLANK(B75)=1,"",'Automatic Scoresheet'!$A$202)</f>
        <v>Wisconsin Lutheran</v>
      </c>
      <c r="D75" s="5">
        <f>IF(COUNTBLANK(B75)=1,"",'Automatic Scoresheet'!W207)</f>
        <v>91</v>
      </c>
    </row>
    <row r="76" spans="1:4" ht="12.75">
      <c r="A76" s="30">
        <v>75</v>
      </c>
      <c r="B76" t="str">
        <f>IF('Automatic Scoresheet'!W165&gt;0,'Automatic Scoresheet'!B165,"")</f>
        <v>Nate Vande Zande</v>
      </c>
      <c r="C76" t="str">
        <f>IF(COUNTBLANK(B76)=1,"",'Automatic Scoresheet'!$A$162)</f>
        <v>Waupun</v>
      </c>
      <c r="D76" s="5">
        <f>IF(COUNTBLANK(B76)=1,"",'Automatic Scoresheet'!W165)</f>
        <v>91</v>
      </c>
    </row>
    <row r="77" spans="1:4" ht="12.75">
      <c r="A77" s="27">
        <v>76</v>
      </c>
      <c r="B77" t="str">
        <f>IF('Automatic Scoresheet'!W14&gt;0,'Automatic Scoresheet'!B14,"")</f>
        <v>Sam Kuklinski</v>
      </c>
      <c r="C77" t="str">
        <f>IF(COUNTBLANK(B77)=1,"",'Automatic Scoresheet'!$A$10)</f>
        <v>Appleton East</v>
      </c>
      <c r="D77" s="5">
        <f>IF(COUNTBLANK(B77)=1,"",'Automatic Scoresheet'!W14)</f>
        <v>91</v>
      </c>
    </row>
    <row r="78" spans="1:4" ht="12.75">
      <c r="A78" s="30">
        <v>77</v>
      </c>
      <c r="B78" t="str">
        <f>IF('Automatic Scoresheet'!W205&gt;0,'Automatic Scoresheet'!B205,"")</f>
        <v>Tyler Hallmann</v>
      </c>
      <c r="C78" t="str">
        <f>IF(COUNTBLANK(B78)=1,"",'Automatic Scoresheet'!$A$202)</f>
        <v>Wisconsin Lutheran</v>
      </c>
      <c r="D78" s="5">
        <f>IF(COUNTBLANK(B78)=1,"",'Automatic Scoresheet'!W205)</f>
        <v>91</v>
      </c>
    </row>
    <row r="79" spans="1:4" ht="12.75">
      <c r="A79" s="30">
        <v>78</v>
      </c>
      <c r="B79" t="str">
        <f>IF('Automatic Scoresheet'!W110&gt;0,'Automatic Scoresheet'!B110,"")</f>
        <v>Chris Sorenson</v>
      </c>
      <c r="C79" t="str">
        <f>IF(COUNTBLANK(B79)=1,"",'Automatic Scoresheet'!$A$90)</f>
        <v>Madison Edgewood</v>
      </c>
      <c r="D79" s="5">
        <f>IF(COUNTBLANK(B79)=1,"",'Automatic Scoresheet'!W110)</f>
        <v>92</v>
      </c>
    </row>
    <row r="80" spans="1:4" ht="12.75">
      <c r="A80" s="27">
        <v>79</v>
      </c>
      <c r="B80" t="str">
        <f>IF('Automatic Scoresheet'!W86&gt;0,'Automatic Scoresheet'!B86,"")</f>
        <v>Mike Chase</v>
      </c>
      <c r="C80" t="str">
        <f>IF(COUNTBLANK(B80)=1,"",'Automatic Scoresheet'!$A$82)</f>
        <v>Kettle Moraine</v>
      </c>
      <c r="D80" s="5">
        <f>IF(COUNTBLANK(B80)=1,"",'Automatic Scoresheet'!W86)</f>
        <v>92</v>
      </c>
    </row>
    <row r="81" spans="1:4" ht="12.75">
      <c r="A81" s="30">
        <v>80</v>
      </c>
      <c r="B81" t="str">
        <f>IF('Automatic Scoresheet'!W53&gt;0,'Automatic Scoresheet'!B53,"")</f>
        <v>Mike Mueller</v>
      </c>
      <c r="C81" t="str">
        <f>IF(COUNTBLANK(B81)=1,"",'Automatic Scoresheet'!$A$50)</f>
        <v>Germantown</v>
      </c>
      <c r="D81" s="5">
        <f>IF(COUNTBLANK(B81)=1,"",'Automatic Scoresheet'!W53)</f>
        <v>92</v>
      </c>
    </row>
    <row r="82" spans="1:4" ht="12.75">
      <c r="A82" s="30">
        <v>81</v>
      </c>
      <c r="B82" t="str">
        <f>IF('Automatic Scoresheet'!W38&gt;0,'Automatic Scoresheet'!B38,"")</f>
        <v>PJ Clemins</v>
      </c>
      <c r="C82" t="str">
        <f>IF(COUNTBLANK(B82)=1,"",'Automatic Scoresheet'!$A$34)</f>
        <v>Cedarburg</v>
      </c>
      <c r="D82" s="5">
        <f>IF(COUNTBLANK(B82)=1,"",'Automatic Scoresheet'!W38)</f>
        <v>92</v>
      </c>
    </row>
    <row r="83" spans="1:4" ht="12.75">
      <c r="A83" s="27">
        <v>82</v>
      </c>
      <c r="B83" t="str">
        <f>IF('Automatic Scoresheet'!W197&gt;0,'Automatic Scoresheet'!B197,"")</f>
        <v>Avis Moulopoulos</v>
      </c>
      <c r="C83" t="str">
        <f>IF(COUNTBLANK(B83)=1,"",'Automatic Scoresheet'!$A$194)</f>
        <v>Whitefish Bay</v>
      </c>
      <c r="D83" s="5">
        <f>IF(COUNTBLANK(B83)=1,"",'Automatic Scoresheet'!W197)</f>
        <v>93</v>
      </c>
    </row>
    <row r="84" spans="1:4" ht="12.75">
      <c r="A84" s="30">
        <v>83</v>
      </c>
      <c r="B84" t="str">
        <f>IF('Automatic Scoresheet'!W151&gt;0,'Automatic Scoresheet'!B151,"")</f>
        <v>Cal Zimborski</v>
      </c>
      <c r="C84" t="str">
        <f>IF(COUNTBLANK(B84)=1,"",'Automatic Scoresheet'!$A$146)</f>
        <v>Waukesha North</v>
      </c>
      <c r="D84" s="5">
        <f>IF(COUNTBLANK(B84)=1,"",'Automatic Scoresheet'!W151)</f>
        <v>93</v>
      </c>
    </row>
    <row r="85" spans="1:4" ht="12.75">
      <c r="A85" s="30">
        <v>84</v>
      </c>
      <c r="B85" t="str">
        <f>IF('Automatic Scoresheet'!W143&gt;0,'Automatic Scoresheet'!B143,"")</f>
        <v>Eric Jahnke</v>
      </c>
      <c r="C85" t="str">
        <f>IF(COUNTBLANK(B85)=1,"",'Automatic Scoresheet'!$A$138)</f>
        <v>Watertown</v>
      </c>
      <c r="D85" s="5">
        <f>IF(COUNTBLANK(B85)=1,"",'Automatic Scoresheet'!W143)</f>
        <v>93</v>
      </c>
    </row>
    <row r="86" spans="1:4" ht="12.75">
      <c r="A86" s="27">
        <v>85</v>
      </c>
      <c r="B86" t="str">
        <f>IF('Automatic Scoresheet'!W119&gt;0,'Automatic Scoresheet'!B119,"")</f>
        <v>Kevin Frank</v>
      </c>
      <c r="C86" t="str">
        <f>IF(COUNTBLANK(B86)=1,"",'Automatic Scoresheet'!$A$82)</f>
        <v>Kettle Moraine</v>
      </c>
      <c r="D86" s="5">
        <f>IF(COUNTBLANK(B86)=1,"",'Automatic Scoresheet'!W119)</f>
        <v>93</v>
      </c>
    </row>
    <row r="87" spans="1:4" ht="12.75">
      <c r="A87" s="30">
        <v>86</v>
      </c>
      <c r="B87" t="str">
        <f>IF('Automatic Scoresheet'!W120&gt;0,'Automatic Scoresheet'!B120,"")</f>
        <v>Mic Johnson</v>
      </c>
      <c r="C87" t="str">
        <f>IF(COUNTBLANK(B87)=1,"",'Automatic Scoresheet'!$A$82)</f>
        <v>Kettle Moraine</v>
      </c>
      <c r="D87" s="5">
        <f>IF(COUNTBLANK(B87)=1,"",'Automatic Scoresheet'!W120)</f>
        <v>93</v>
      </c>
    </row>
    <row r="88" spans="1:4" ht="12.75">
      <c r="A88" s="30">
        <v>87</v>
      </c>
      <c r="B88" t="str">
        <f>IF('Automatic Scoresheet'!W132&gt;0,'Automatic Scoresheet'!B132,"")</f>
        <v>Tyler Wagner</v>
      </c>
      <c r="C88" t="str">
        <f>IF(COUNTBLANK(B88)=1,"",'Automatic Scoresheet'!$A$130)</f>
        <v>Sun Prairie</v>
      </c>
      <c r="D88" s="5">
        <f>IF(COUNTBLANK(B88)=1,"",'Automatic Scoresheet'!W132)</f>
        <v>93</v>
      </c>
    </row>
    <row r="89" spans="1:4" ht="12.75">
      <c r="A89" s="27">
        <v>88</v>
      </c>
      <c r="B89" t="str">
        <f>IF('Automatic Scoresheet'!W158&gt;0,'Automatic Scoresheet'!B158,"")</f>
        <v>David Kotalik</v>
      </c>
      <c r="C89" t="str">
        <f>IF(COUNTBLANK(B89)=1,"",'Automatic Scoresheet'!$A$154)</f>
        <v>Waukesha West</v>
      </c>
      <c r="D89" s="5">
        <f>IF(COUNTBLANK(B89)=1,"",'Automatic Scoresheet'!W158)</f>
        <v>94</v>
      </c>
    </row>
    <row r="90" spans="1:4" ht="12.75">
      <c r="A90" s="30">
        <v>89</v>
      </c>
      <c r="B90" t="str">
        <f>IF('Automatic Scoresheet'!W198&gt;0,'Automatic Scoresheet'!B198,"")</f>
        <v>Jack Duval</v>
      </c>
      <c r="C90" t="str">
        <f>IF(COUNTBLANK(B90)=1,"",'Automatic Scoresheet'!$A$194)</f>
        <v>Whitefish Bay</v>
      </c>
      <c r="D90" s="5">
        <f>IF(COUNTBLANK(B90)=1,"",'Automatic Scoresheet'!W198)</f>
        <v>94</v>
      </c>
    </row>
    <row r="91" spans="1:4" ht="12.75">
      <c r="A91" s="30">
        <v>90</v>
      </c>
      <c r="B91" t="str">
        <f>IF('Automatic Scoresheet'!W118&gt;0,'Automatic Scoresheet'!B118,"")</f>
        <v>Jeffrey Brandl</v>
      </c>
      <c r="C91" t="str">
        <f>IF(COUNTBLANK(B91)=1,"",'Automatic Scoresheet'!$A$82)</f>
        <v>Kettle Moraine</v>
      </c>
      <c r="D91" s="5">
        <f>IF(COUNTBLANK(B91)=1,"",'Automatic Scoresheet'!W118)</f>
        <v>94</v>
      </c>
    </row>
    <row r="92" spans="1:4" ht="12.75">
      <c r="A92" s="27">
        <v>91</v>
      </c>
      <c r="B92" t="str">
        <f>IF('Automatic Scoresheet'!W184&gt;0,'Automatic Scoresheet'!B184,"")</f>
        <v>Owen Gluck</v>
      </c>
      <c r="C92" t="str">
        <f>IF(COUNTBLANK(B92)=1,"",'Automatic Scoresheet'!$A$178)</f>
        <v>West Bend East</v>
      </c>
      <c r="D92" s="5">
        <f>IF(COUNTBLANK(B92)=1,"",'Automatic Scoresheet'!W184)</f>
        <v>94</v>
      </c>
    </row>
    <row r="93" spans="1:4" ht="12.75">
      <c r="A93" s="30">
        <v>92</v>
      </c>
      <c r="B93" t="str">
        <f>IF('Automatic Scoresheet'!W191&gt;0,'Automatic Scoresheet'!B191,"")</f>
        <v>Zach Beaver</v>
      </c>
      <c r="C93" t="str">
        <f>IF(COUNTBLANK(B93)=1,"",'Automatic Scoresheet'!$A$186)</f>
        <v>West Bend West</v>
      </c>
      <c r="D93" s="5">
        <f>IF(COUNTBLANK(B93)=1,"",'Automatic Scoresheet'!W191)</f>
        <v>94</v>
      </c>
    </row>
    <row r="94" spans="1:4" ht="12.75">
      <c r="A94" s="30">
        <v>93</v>
      </c>
      <c r="B94" t="str">
        <f>IF('Automatic Scoresheet'!W189&gt;0,'Automatic Scoresheet'!B189,"")</f>
        <v>Austin Benz</v>
      </c>
      <c r="C94" t="str">
        <f>IF(COUNTBLANK(B94)=1,"",'Automatic Scoresheet'!$A$186)</f>
        <v>West Bend West</v>
      </c>
      <c r="D94" s="5">
        <f>IF(COUNTBLANK(B94)=1,"",'Automatic Scoresheet'!W189)</f>
        <v>95</v>
      </c>
    </row>
    <row r="95" spans="1:4" ht="12.75">
      <c r="A95" s="27">
        <v>94</v>
      </c>
      <c r="B95" t="str">
        <f>IF('Automatic Scoresheet'!W148&gt;0,'Automatic Scoresheet'!B148,"")</f>
        <v>Colin Wagner</v>
      </c>
      <c r="C95" t="str">
        <f>IF(COUNTBLANK(B95)=1,"",'Automatic Scoresheet'!$A$146)</f>
        <v>Waukesha North</v>
      </c>
      <c r="D95" s="5">
        <f>IF(COUNTBLANK(B95)=1,"",'Automatic Scoresheet'!W148)</f>
        <v>95</v>
      </c>
    </row>
    <row r="96" spans="1:4" ht="12.75">
      <c r="A96" s="30">
        <v>95</v>
      </c>
      <c r="B96" t="str">
        <f>IF('Automatic Scoresheet'!W134&gt;0,'Automatic Scoresheet'!B134,"")</f>
        <v>Eric Cichy</v>
      </c>
      <c r="C96" t="str">
        <f>IF(COUNTBLANK(B96)=1,"",'Automatic Scoresheet'!$A$130)</f>
        <v>Sun Prairie</v>
      </c>
      <c r="D96" s="5">
        <f>IF(COUNTBLANK(B96)=1,"",'Automatic Scoresheet'!W134)</f>
        <v>95</v>
      </c>
    </row>
    <row r="97" spans="1:4" ht="12.75">
      <c r="A97" s="30">
        <v>96</v>
      </c>
      <c r="B97" t="str">
        <f>IF('Automatic Scoresheet'!W182&gt;0,'Automatic Scoresheet'!B182,"")</f>
        <v>Jeremy Lutz</v>
      </c>
      <c r="C97" t="str">
        <f>IF(COUNTBLANK(B97)=1,"",'Automatic Scoresheet'!$A$178)</f>
        <v>West Bend East</v>
      </c>
      <c r="D97" s="5">
        <f>IF(COUNTBLANK(B97)=1,"",'Automatic Scoresheet'!W182)</f>
        <v>95</v>
      </c>
    </row>
    <row r="98" spans="1:4" ht="12.75">
      <c r="A98" s="27">
        <v>97</v>
      </c>
      <c r="B98" t="str">
        <f>IF('Automatic Scoresheet'!W149&gt;0,'Automatic Scoresheet'!B149,"")</f>
        <v>Nate Hawkins</v>
      </c>
      <c r="C98" t="str">
        <f>IF(COUNTBLANK(B98)=1,"",'Automatic Scoresheet'!$A$146)</f>
        <v>Waukesha North</v>
      </c>
      <c r="D98" s="5">
        <f>IF(COUNTBLANK(B98)=1,"",'Automatic Scoresheet'!W149)</f>
        <v>96</v>
      </c>
    </row>
    <row r="99" spans="1:4" ht="12.75">
      <c r="A99" s="30">
        <v>98</v>
      </c>
      <c r="B99" t="str">
        <f>IF('Automatic Scoresheet'!W135&gt;0,'Automatic Scoresheet'!B135,"")</f>
        <v>Nick Carpenter</v>
      </c>
      <c r="C99" t="str">
        <f>IF(COUNTBLANK(B99)=1,"",'Automatic Scoresheet'!$A$130)</f>
        <v>Sun Prairie</v>
      </c>
      <c r="D99" s="5">
        <f>IF(COUNTBLANK(B99)=1,"",'Automatic Scoresheet'!W135)</f>
        <v>96</v>
      </c>
    </row>
    <row r="100" spans="1:4" ht="12.75">
      <c r="A100" s="30">
        <v>99</v>
      </c>
      <c r="B100" t="str">
        <f>IF('Automatic Scoresheet'!W55&gt;0,'Automatic Scoresheet'!B55,"")</f>
        <v>Logan Sterns</v>
      </c>
      <c r="C100" t="str">
        <f>IF(COUNTBLANK(B100)=1,"",'Automatic Scoresheet'!$A$50)</f>
        <v>Germantown</v>
      </c>
      <c r="D100" s="5">
        <f>IF(COUNTBLANK(B100)=1,"",'Automatic Scoresheet'!W55)</f>
        <v>97</v>
      </c>
    </row>
    <row r="101" spans="1:4" ht="12.75">
      <c r="A101" s="27">
        <v>100</v>
      </c>
      <c r="B101" t="str">
        <f>IF('Automatic Scoresheet'!W127&gt;0,'Automatic Scoresheet'!B127,"")</f>
        <v>Mitch Deuster</v>
      </c>
      <c r="C101" t="str">
        <f>IF(COUNTBLANK(B101)=1,"",'Automatic Scoresheet'!$A$90)</f>
        <v>Madison Edgewood</v>
      </c>
      <c r="D101" s="5">
        <f>IF(COUNTBLANK(B101)=1,"",'Automatic Scoresheet'!W127)</f>
        <v>97</v>
      </c>
    </row>
    <row r="102" spans="1:4" ht="12.75">
      <c r="A102" s="30">
        <v>101</v>
      </c>
      <c r="B102" t="str">
        <f>IF('Automatic Scoresheet'!W200&gt;0,'Automatic Scoresheet'!B200,"")</f>
        <v>Chris Fuda</v>
      </c>
      <c r="C102" t="str">
        <f>IF(COUNTBLANK(B102)=1,"",'Automatic Scoresheet'!$A$194)</f>
        <v>Whitefish Bay</v>
      </c>
      <c r="D102" s="5">
        <f>IF(COUNTBLANK(B102)=1,"",'Automatic Scoresheet'!W200)</f>
        <v>98</v>
      </c>
    </row>
    <row r="103" spans="1:4" ht="12.75">
      <c r="A103" s="30">
        <v>102</v>
      </c>
      <c r="B103" t="str">
        <f>IF('Automatic Scoresheet'!W56&gt;0,'Automatic Scoresheet'!B56,"")</f>
        <v>Matt Bartos</v>
      </c>
      <c r="C103" t="str">
        <f>IF(COUNTBLANK(B103)=1,"",'Automatic Scoresheet'!$A$50)</f>
        <v>Germantown</v>
      </c>
      <c r="D103" s="5">
        <f>IF(COUNTBLANK(B103)=1,"",'Automatic Scoresheet'!W56)</f>
        <v>98</v>
      </c>
    </row>
    <row r="104" spans="1:4" ht="12.75">
      <c r="A104" s="27">
        <v>103</v>
      </c>
      <c r="B104" t="str">
        <f>IF('Automatic Scoresheet'!W166&gt;0,'Automatic Scoresheet'!B166,"")</f>
        <v>Grant Ten Pass</v>
      </c>
      <c r="C104" t="str">
        <f>IF(COUNTBLANK(B104)=1,"",'Automatic Scoresheet'!$A$162)</f>
        <v>Waupun</v>
      </c>
      <c r="D104" s="5">
        <f>IF(COUNTBLANK(B104)=1,"",'Automatic Scoresheet'!W166)</f>
        <v>99</v>
      </c>
    </row>
    <row r="105" spans="1:4" ht="12.75">
      <c r="A105" s="30">
        <v>104</v>
      </c>
      <c r="B105" t="str">
        <f>IF('Automatic Scoresheet'!W128&gt;0,'Automatic Scoresheet'!B128,"")</f>
        <v>Ryan Griffin</v>
      </c>
      <c r="C105" t="str">
        <f>IF(COUNTBLANK(B105)=1,"",'Automatic Scoresheet'!$A$90)</f>
        <v>Madison Edgewood</v>
      </c>
      <c r="D105" s="5">
        <f>IF(COUNTBLANK(B105)=1,"",'Automatic Scoresheet'!W128)</f>
        <v>99</v>
      </c>
    </row>
    <row r="106" spans="1:4" ht="12.75">
      <c r="A106" s="30">
        <v>105</v>
      </c>
      <c r="B106" t="str">
        <f>IF('Automatic Scoresheet'!W144&gt;0,'Automatic Scoresheet'!B144,"")</f>
        <v>Seth Fisher</v>
      </c>
      <c r="C106" t="str">
        <f>IF(COUNTBLANK(B106)=1,"",'Automatic Scoresheet'!$A$138)</f>
        <v>Watertown</v>
      </c>
      <c r="D106" s="5">
        <f>IF(COUNTBLANK(B106)=1,"",'Automatic Scoresheet'!W144)</f>
        <v>99</v>
      </c>
    </row>
    <row r="107" spans="1:4" ht="12.75">
      <c r="A107" s="27">
        <v>106</v>
      </c>
      <c r="B107" t="str">
        <f>IF('Automatic Scoresheet'!W199&gt;0,'Automatic Scoresheet'!B199,"")</f>
        <v>Dan Weber</v>
      </c>
      <c r="C107" t="str">
        <f>IF(COUNTBLANK(B107)=1,"",'Automatic Scoresheet'!$A$194)</f>
        <v>Whitefish Bay</v>
      </c>
      <c r="D107" s="5">
        <f>IF(COUNTBLANK(B107)=1,"",'Automatic Scoresheet'!W199)</f>
        <v>100</v>
      </c>
    </row>
    <row r="108" spans="1:4" ht="12.75">
      <c r="A108" s="30">
        <v>107</v>
      </c>
      <c r="B108" t="str">
        <f>IF('Automatic Scoresheet'!W152&gt;0,'Automatic Scoresheet'!B152,"")</f>
        <v>Mike Lohr</v>
      </c>
      <c r="C108" t="str">
        <f>IF(COUNTBLANK(B108)=1,"",'Automatic Scoresheet'!$A$146)</f>
        <v>Waukesha North</v>
      </c>
      <c r="D108" s="5">
        <f>IF(COUNTBLANK(B108)=1,"",'Automatic Scoresheet'!W152)</f>
        <v>100</v>
      </c>
    </row>
    <row r="109" spans="1:4" ht="12.75">
      <c r="A109" s="30">
        <v>108</v>
      </c>
      <c r="B109" t="str">
        <f>IF('Automatic Scoresheet'!W208&gt;0,'Automatic Scoresheet'!B208,"")</f>
        <v>Brandon Wirtz</v>
      </c>
      <c r="C109" t="str">
        <f>IF(COUNTBLANK(B109)=1,"",'Automatic Scoresheet'!$A$202)</f>
        <v>Wisconsin Lutheran</v>
      </c>
      <c r="D109" s="5">
        <f>IF(COUNTBLANK(B109)=1,"",'Automatic Scoresheet'!W208)</f>
        <v>101</v>
      </c>
    </row>
    <row r="110" spans="1:4" ht="12.75">
      <c r="A110" s="27">
        <v>109</v>
      </c>
      <c r="B110" t="str">
        <f>IF('Automatic Scoresheet'!W126&gt;0,'Automatic Scoresheet'!B126,"")</f>
        <v>Justin Soukup</v>
      </c>
      <c r="C110" t="str">
        <f>IF(COUNTBLANK(B110)=1,"",'Automatic Scoresheet'!$A$90)</f>
        <v>Madison Edgewood</v>
      </c>
      <c r="D110" s="5">
        <f>IF(COUNTBLANK(B110)=1,"",'Automatic Scoresheet'!W126)</f>
        <v>103</v>
      </c>
    </row>
    <row r="111" spans="1:4" ht="12.75">
      <c r="A111" s="30">
        <v>110</v>
      </c>
      <c r="B111" t="str">
        <f>IF('Automatic Scoresheet'!W173&gt;0,'Automatic Scoresheet'!B173,"")</f>
        <v>Landon Heimerl</v>
      </c>
      <c r="C111" t="str">
        <f>IF(COUNTBLANK(B111)=1,"",'Automatic Scoresheet'!$A$170)</f>
        <v>Wayland</v>
      </c>
      <c r="D111" s="5">
        <f>IF(COUNTBLANK(B111)=1,"",'Automatic Scoresheet'!W173)</f>
        <v>103</v>
      </c>
    </row>
    <row r="112" spans="1:4" ht="12.75">
      <c r="A112" s="30">
        <v>111</v>
      </c>
      <c r="B112" t="str">
        <f>IF('Automatic Scoresheet'!W159&gt;0,'Automatic Scoresheet'!B159,"")</f>
        <v>Luke Dutelle</v>
      </c>
      <c r="C112" t="str">
        <f>IF(COUNTBLANK(B112)=1,"",'Automatic Scoresheet'!$A$154)</f>
        <v>Waukesha West</v>
      </c>
      <c r="D112" s="5">
        <f>IF(COUNTBLANK(B112)=1,"",'Automatic Scoresheet'!W159)</f>
        <v>104</v>
      </c>
    </row>
    <row r="113" spans="1:4" ht="12.75">
      <c r="A113" s="27">
        <v>112</v>
      </c>
      <c r="B113" t="str">
        <f>IF('Automatic Scoresheet'!W63&gt;0,'Automatic Scoresheet'!B63,"")</f>
        <v>Mitch Olson</v>
      </c>
      <c r="C113" t="str">
        <f>IF(COUNTBLANK(B113)=1,"",'Automatic Scoresheet'!$A$58)</f>
        <v>Hamilton</v>
      </c>
      <c r="D113" s="5">
        <f>IF(COUNTBLANK(B113)=1,"",'Automatic Scoresheet'!W63)</f>
        <v>104</v>
      </c>
    </row>
    <row r="114" spans="1:4" ht="12.75">
      <c r="A114" s="30">
        <v>113</v>
      </c>
      <c r="B114" t="str">
        <f>IF('Automatic Scoresheet'!W32&gt;0,'Automatic Scoresheet'!B32,"")</f>
        <v>Nate Berg</v>
      </c>
      <c r="C114" t="str">
        <f>IF(COUNTBLANK(B114)=1,"",'Automatic Scoresheet'!$A$26)</f>
        <v>Beaver Dam</v>
      </c>
      <c r="D114" s="5">
        <f>IF(COUNTBLANK(B114)=1,"",'Automatic Scoresheet'!W32)</f>
        <v>104</v>
      </c>
    </row>
    <row r="115" spans="1:4" ht="12.75">
      <c r="A115" s="30">
        <v>114</v>
      </c>
      <c r="B115" t="str">
        <f>IF('Automatic Scoresheet'!W136&gt;0,'Automatic Scoresheet'!B136,"")</f>
        <v>Nick Kress</v>
      </c>
      <c r="C115" t="str">
        <f>IF(COUNTBLANK(B115)=1,"",'Automatic Scoresheet'!$A$130)</f>
        <v>Sun Prairie</v>
      </c>
      <c r="D115" s="5">
        <f>IF(COUNTBLANK(B115)=1,"",'Automatic Scoresheet'!W136)</f>
        <v>104</v>
      </c>
    </row>
    <row r="116" spans="1:4" ht="12.75">
      <c r="A116" s="27">
        <v>115</v>
      </c>
      <c r="B116" t="str">
        <f>IF('Automatic Scoresheet'!W167&gt;0,'Automatic Scoresheet'!B167,"")</f>
        <v>David Schichting</v>
      </c>
      <c r="C116" t="str">
        <f>IF(COUNTBLANK(B116)=1,"",'Automatic Scoresheet'!$A$162)</f>
        <v>Waupun</v>
      </c>
      <c r="D116" s="5">
        <f>IF(COUNTBLANK(B116)=1,"",'Automatic Scoresheet'!W167)</f>
        <v>105</v>
      </c>
    </row>
    <row r="117" spans="1:4" ht="12.75">
      <c r="A117" s="30">
        <v>116</v>
      </c>
      <c r="B117" t="str">
        <f>IF('Automatic Scoresheet'!W48&gt;0,'Automatic Scoresheet'!B48,"")</f>
        <v>Bryce Bellefeuille</v>
      </c>
      <c r="C117" t="str">
        <f>IF(COUNTBLANK(B117)=1,"",'Automatic Scoresheet'!$A$42)</f>
        <v>Deforest</v>
      </c>
      <c r="D117" s="5">
        <f>IF(COUNTBLANK(B117)=1,"",'Automatic Scoresheet'!W48)</f>
        <v>106</v>
      </c>
    </row>
    <row r="118" spans="1:4" ht="12.75">
      <c r="A118" s="30">
        <v>117</v>
      </c>
      <c r="B118" t="str">
        <f>IF('Automatic Scoresheet'!W112&gt;0,'Automatic Scoresheet'!B112,"")</f>
        <v>Daniel Stevens</v>
      </c>
      <c r="C118" t="str">
        <f>IF(COUNTBLANK(B118)=1,"",'Automatic Scoresheet'!$A$90)</f>
        <v>Madison Edgewood</v>
      </c>
      <c r="D118" s="5">
        <f>IF(COUNTBLANK(B118)=1,"",'Automatic Scoresheet'!W112)</f>
        <v>106</v>
      </c>
    </row>
    <row r="119" spans="1:4" ht="12.75">
      <c r="A119" s="27">
        <v>118</v>
      </c>
      <c r="B119" t="str">
        <f>IF('Automatic Scoresheet'!W168&gt;0,'Automatic Scoresheet'!B168,"")</f>
        <v>George Lemmenes</v>
      </c>
      <c r="C119" t="str">
        <f>IF(COUNTBLANK(B119)=1,"",'Automatic Scoresheet'!$A$162)</f>
        <v>Waupun</v>
      </c>
      <c r="D119" s="5">
        <f>IF(COUNTBLANK(B119)=1,"",'Automatic Scoresheet'!W168)</f>
        <v>107</v>
      </c>
    </row>
    <row r="120" spans="1:4" ht="12.75">
      <c r="A120" s="30">
        <v>119</v>
      </c>
      <c r="B120" t="str">
        <f>IF('Automatic Scoresheet'!W47&gt;0,'Automatic Scoresheet'!B47,"")</f>
        <v>Spencer Lang</v>
      </c>
      <c r="C120" t="str">
        <f>IF(COUNTBLANK(B120)=1,"",'Automatic Scoresheet'!$A$42)</f>
        <v>Deforest</v>
      </c>
      <c r="D120" s="5">
        <f>IF(COUNTBLANK(B120)=1,"",'Automatic Scoresheet'!W47)</f>
        <v>107</v>
      </c>
    </row>
    <row r="121" spans="1:4" ht="12.75">
      <c r="A121" s="30">
        <v>120</v>
      </c>
      <c r="B121" t="str">
        <f>IF('Automatic Scoresheet'!W109&gt;0,'Automatic Scoresheet'!B109,"")</f>
        <v>Nolan Wagner</v>
      </c>
      <c r="C121" t="str">
        <f>IF(COUNTBLANK(B121)=1,"",'Automatic Scoresheet'!$A$90)</f>
        <v>Madison Edgewood</v>
      </c>
      <c r="D121" s="5">
        <f>IF(COUNTBLANK(B121)=1,"",'Automatic Scoresheet'!W109)</f>
        <v>110</v>
      </c>
    </row>
    <row r="122" spans="1:4" ht="12.75">
      <c r="A122" s="27">
        <v>121</v>
      </c>
      <c r="B122" t="str">
        <f>IF('Automatic Scoresheet'!W64&gt;0,'Automatic Scoresheet'!B64,"")</f>
        <v>Brandon Bobb</v>
      </c>
      <c r="C122" t="str">
        <f>IF(COUNTBLANK(B122)=1,"",'Automatic Scoresheet'!$A$58)</f>
        <v>Hamilton</v>
      </c>
      <c r="D122" s="5">
        <f>IF(COUNTBLANK(B122)=1,"",'Automatic Scoresheet'!W64)</f>
        <v>113</v>
      </c>
    </row>
    <row r="123" spans="1:4" ht="12.75">
      <c r="A123" s="30">
        <v>122</v>
      </c>
      <c r="B123" t="str">
        <f>IF('Automatic Scoresheet'!W176&gt;0,'Automatic Scoresheet'!B176,"")</f>
        <v>Cameron Day</v>
      </c>
      <c r="C123" t="str">
        <f>IF(COUNTBLANK(B123)=1,"",'Automatic Scoresheet'!$A$170)</f>
        <v>Wayland</v>
      </c>
      <c r="D123" s="5">
        <f>IF(COUNTBLANK(B123)=1,"",'Automatic Scoresheet'!W176)</f>
        <v>113</v>
      </c>
    </row>
    <row r="124" spans="1:4" ht="12.75">
      <c r="A124" s="30">
        <v>123</v>
      </c>
      <c r="B124" t="str">
        <f>IF('Automatic Scoresheet'!W160&gt;0,'Automatic Scoresheet'!B160,"")</f>
        <v>Ben Sonnentag</v>
      </c>
      <c r="D124" s="5">
        <f>IF(COUNTBLANK(B124)=1,"",'Automatic Scoresheet'!W160)</f>
        <v>118</v>
      </c>
    </row>
    <row r="125" spans="1:4" ht="12.75">
      <c r="A125" s="27">
        <v>124</v>
      </c>
      <c r="B125" t="str">
        <f>IF('Automatic Scoresheet'!W175&gt;0,'Automatic Scoresheet'!B175,"")</f>
        <v>Nick Ostermann</v>
      </c>
      <c r="C125" t="str">
        <f>IF(COUNTBLANK(B125)=1,"",'Automatic Scoresheet'!$A$170)</f>
        <v>Wayland</v>
      </c>
      <c r="D125" s="5">
        <f>IF(COUNTBLANK(B125)=1,"",'Automatic Scoresheet'!W175)</f>
        <v>119</v>
      </c>
    </row>
    <row r="126" spans="1:4" ht="12.75">
      <c r="A126" s="30">
        <v>125</v>
      </c>
      <c r="B126" t="str">
        <f>IF('Automatic Scoresheet'!W174&gt;0,'Automatic Scoresheet'!B174,"")</f>
        <v>Gus Hodgkins</v>
      </c>
      <c r="C126" t="str">
        <f>IF(COUNTBLANK(B126)=1,"",'Automatic Scoresheet'!$A$170)</f>
        <v>Wayland</v>
      </c>
      <c r="D126" s="5">
        <f>IF(COUNTBLANK(B126)=1,"",'Automatic Scoresheet'!W174)</f>
        <v>121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2012-04-21T21:13:54Z</dcterms:modified>
  <cp:category/>
  <cp:version/>
  <cp:contentType/>
  <cp:contentStatus/>
</cp:coreProperties>
</file>